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7960" windowHeight="12810"/>
  </bookViews>
  <sheets>
    <sheet name="załącznik 80136" sheetId="1" r:id="rId1"/>
    <sheet name="załącznik 80195" sheetId="2" r:id="rId2"/>
  </sheets>
  <calcPr calcId="125725"/>
</workbook>
</file>

<file path=xl/calcChain.xml><?xml version="1.0" encoding="utf-8"?>
<calcChain xmlns="http://schemas.openxmlformats.org/spreadsheetml/2006/main">
  <c r="K203" i="2"/>
  <c r="I203"/>
  <c r="I204" s="1"/>
  <c r="H203"/>
  <c r="H204" s="1"/>
  <c r="G203"/>
  <c r="G204" s="1"/>
  <c r="F203"/>
  <c r="F204" s="1"/>
  <c r="E203"/>
  <c r="E204" s="1"/>
  <c r="D203"/>
  <c r="D204" s="1"/>
  <c r="C203"/>
  <c r="C204" s="1"/>
  <c r="L202"/>
  <c r="K202"/>
  <c r="J202"/>
  <c r="L201"/>
  <c r="J201"/>
  <c r="L200"/>
  <c r="K200"/>
  <c r="K204" s="1"/>
  <c r="J200"/>
  <c r="L199"/>
  <c r="L198"/>
  <c r="I196"/>
  <c r="H196"/>
  <c r="G196"/>
  <c r="F196"/>
  <c r="E196"/>
  <c r="D196"/>
  <c r="C196"/>
  <c r="J195"/>
  <c r="J194"/>
  <c r="J193"/>
  <c r="J192"/>
  <c r="J191"/>
  <c r="J190"/>
  <c r="J189"/>
  <c r="J188"/>
  <c r="J187"/>
  <c r="J186"/>
  <c r="J185"/>
  <c r="J184"/>
  <c r="J183"/>
  <c r="J182"/>
  <c r="J196" s="1"/>
  <c r="I180"/>
  <c r="H180"/>
  <c r="G180"/>
  <c r="F180"/>
  <c r="E180"/>
  <c r="D180"/>
  <c r="C180"/>
  <c r="J179"/>
  <c r="J178"/>
  <c r="J177"/>
  <c r="J176"/>
  <c r="J175"/>
  <c r="J174"/>
  <c r="J173"/>
  <c r="J172"/>
  <c r="J171"/>
  <c r="J170"/>
  <c r="J169"/>
  <c r="J168"/>
  <c r="J167"/>
  <c r="J166"/>
  <c r="J180" s="1"/>
  <c r="I164"/>
  <c r="H164"/>
  <c r="G164"/>
  <c r="F164"/>
  <c r="E164"/>
  <c r="D164"/>
  <c r="C164"/>
  <c r="J163"/>
  <c r="J162"/>
  <c r="J161"/>
  <c r="J160"/>
  <c r="J164" s="1"/>
  <c r="I158"/>
  <c r="H158"/>
  <c r="G158"/>
  <c r="F158"/>
  <c r="E158"/>
  <c r="D158"/>
  <c r="C158"/>
  <c r="J157"/>
  <c r="J156"/>
  <c r="J155"/>
  <c r="J154"/>
  <c r="J199" s="1"/>
  <c r="J153"/>
  <c r="J158" s="1"/>
  <c r="I151"/>
  <c r="H151"/>
  <c r="G151"/>
  <c r="F151"/>
  <c r="E151"/>
  <c r="D151"/>
  <c r="C151"/>
  <c r="J150"/>
  <c r="J149"/>
  <c r="J148"/>
  <c r="J147"/>
  <c r="J146"/>
  <c r="J145"/>
  <c r="J144"/>
  <c r="J143"/>
  <c r="J142"/>
  <c r="J141"/>
  <c r="J140"/>
  <c r="J139"/>
  <c r="J138"/>
  <c r="J151" s="1"/>
  <c r="J137"/>
  <c r="I135"/>
  <c r="H135"/>
  <c r="G135"/>
  <c r="F135"/>
  <c r="E135"/>
  <c r="D135"/>
  <c r="C135"/>
  <c r="J134"/>
  <c r="J133"/>
  <c r="J132"/>
  <c r="J131"/>
  <c r="J130"/>
  <c r="J129"/>
  <c r="J128"/>
  <c r="J127"/>
  <c r="J126"/>
  <c r="J125"/>
  <c r="J124"/>
  <c r="J123"/>
  <c r="J122"/>
  <c r="J135" s="1"/>
  <c r="J121"/>
  <c r="I119"/>
  <c r="H119"/>
  <c r="G119"/>
  <c r="F119"/>
  <c r="E119"/>
  <c r="D119"/>
  <c r="C119"/>
  <c r="J118"/>
  <c r="J117"/>
  <c r="J116"/>
  <c r="J115"/>
  <c r="J114"/>
  <c r="J113"/>
  <c r="J112"/>
  <c r="J111"/>
  <c r="J110"/>
  <c r="J109"/>
  <c r="J108"/>
  <c r="J107"/>
  <c r="J106"/>
  <c r="J119" s="1"/>
  <c r="J105"/>
  <c r="I103"/>
  <c r="H103"/>
  <c r="G103"/>
  <c r="F103"/>
  <c r="E103"/>
  <c r="D103"/>
  <c r="C103"/>
  <c r="J102"/>
  <c r="J101"/>
  <c r="J100"/>
  <c r="J99"/>
  <c r="J98"/>
  <c r="J97"/>
  <c r="J96"/>
  <c r="J95"/>
  <c r="J94"/>
  <c r="J93"/>
  <c r="J92"/>
  <c r="J91"/>
  <c r="J90"/>
  <c r="J103" s="1"/>
  <c r="J89"/>
  <c r="I87"/>
  <c r="H87"/>
  <c r="J87" s="1"/>
  <c r="C87"/>
  <c r="J86"/>
  <c r="I84"/>
  <c r="H84"/>
  <c r="C84"/>
  <c r="J83"/>
  <c r="J203" s="1"/>
  <c r="J204" s="1"/>
  <c r="I81"/>
  <c r="H81"/>
  <c r="G81"/>
  <c r="F81"/>
  <c r="E81"/>
  <c r="D81"/>
  <c r="C81"/>
  <c r="J80"/>
  <c r="J79"/>
  <c r="J78"/>
  <c r="J77"/>
  <c r="J76"/>
  <c r="J81" s="1"/>
  <c r="I74"/>
  <c r="H74"/>
  <c r="G74"/>
  <c r="F74"/>
  <c r="E74"/>
  <c r="D74"/>
  <c r="C74"/>
  <c r="J73"/>
  <c r="J72"/>
  <c r="J71"/>
  <c r="J70"/>
  <c r="J69"/>
  <c r="J74" s="1"/>
  <c r="I67"/>
  <c r="H67"/>
  <c r="G67"/>
  <c r="F67"/>
  <c r="E67"/>
  <c r="D67"/>
  <c r="C67"/>
  <c r="J66"/>
  <c r="J65"/>
  <c r="J64"/>
  <c r="J63"/>
  <c r="J62"/>
  <c r="J67" s="1"/>
  <c r="I60"/>
  <c r="H60"/>
  <c r="G60"/>
  <c r="F60"/>
  <c r="E60"/>
  <c r="D60"/>
  <c r="C60"/>
  <c r="J59"/>
  <c r="J58"/>
  <c r="J57"/>
  <c r="J56"/>
  <c r="J55"/>
  <c r="J54"/>
  <c r="J53"/>
  <c r="J52"/>
  <c r="J51"/>
  <c r="J50"/>
  <c r="J49"/>
  <c r="J48"/>
  <c r="J47"/>
  <c r="J60" s="1"/>
  <c r="I45"/>
  <c r="H45"/>
  <c r="G45"/>
  <c r="F45"/>
  <c r="E45"/>
  <c r="D45"/>
  <c r="C45"/>
  <c r="J44"/>
  <c r="J43"/>
  <c r="J42"/>
  <c r="J41"/>
  <c r="J40"/>
  <c r="J39"/>
  <c r="J38"/>
  <c r="J37"/>
  <c r="J36"/>
  <c r="J35"/>
  <c r="J34"/>
  <c r="J33"/>
  <c r="J32"/>
  <c r="J45" s="1"/>
  <c r="I30"/>
  <c r="H30"/>
  <c r="G30"/>
  <c r="F30"/>
  <c r="E30"/>
  <c r="D30"/>
  <c r="C30"/>
  <c r="J29"/>
  <c r="J28"/>
  <c r="J27"/>
  <c r="J26"/>
  <c r="J25"/>
  <c r="J24"/>
  <c r="J23"/>
  <c r="J22"/>
  <c r="J21"/>
  <c r="J20"/>
  <c r="J19"/>
  <c r="J18"/>
  <c r="J17"/>
  <c r="J30" s="1"/>
  <c r="I11"/>
  <c r="H11"/>
  <c r="G11"/>
  <c r="F11"/>
  <c r="E11"/>
  <c r="D11"/>
  <c r="C11"/>
  <c r="J10"/>
  <c r="J9"/>
  <c r="J8"/>
  <c r="J7"/>
  <c r="J6"/>
  <c r="J11" s="1"/>
  <c r="I262" i="1"/>
  <c r="L262" s="1"/>
  <c r="H262"/>
  <c r="G262"/>
  <c r="F262"/>
  <c r="E262"/>
  <c r="D262"/>
  <c r="C262"/>
  <c r="I261"/>
  <c r="H261"/>
  <c r="L261" s="1"/>
  <c r="G261"/>
  <c r="F261"/>
  <c r="E261"/>
  <c r="D261"/>
  <c r="C261"/>
  <c r="I260"/>
  <c r="L260" s="1"/>
  <c r="H260"/>
  <c r="G260"/>
  <c r="F260"/>
  <c r="E260"/>
  <c r="D260"/>
  <c r="C260"/>
  <c r="K259"/>
  <c r="I259"/>
  <c r="H259"/>
  <c r="L259" s="1"/>
  <c r="G259"/>
  <c r="F259"/>
  <c r="E259"/>
  <c r="D259"/>
  <c r="C259"/>
  <c r="K258"/>
  <c r="I258"/>
  <c r="H258"/>
  <c r="L258" s="1"/>
  <c r="G258"/>
  <c r="F258"/>
  <c r="E258"/>
  <c r="D258"/>
  <c r="C258"/>
  <c r="I257"/>
  <c r="H257"/>
  <c r="L257" s="1"/>
  <c r="G257"/>
  <c r="F257"/>
  <c r="E257"/>
  <c r="D257"/>
  <c r="C257"/>
  <c r="I256"/>
  <c r="L256" s="1"/>
  <c r="H256"/>
  <c r="G256"/>
  <c r="F256"/>
  <c r="E256"/>
  <c r="D256"/>
  <c r="C256"/>
  <c r="K255"/>
  <c r="I255"/>
  <c r="H255"/>
  <c r="L255" s="1"/>
  <c r="G255"/>
  <c r="F255"/>
  <c r="E255"/>
  <c r="D255"/>
  <c r="C255"/>
  <c r="K254"/>
  <c r="I254"/>
  <c r="H254"/>
  <c r="L254" s="1"/>
  <c r="G254"/>
  <c r="F254"/>
  <c r="E254"/>
  <c r="D254"/>
  <c r="C254"/>
  <c r="K253"/>
  <c r="I253"/>
  <c r="H253"/>
  <c r="L253" s="1"/>
  <c r="G253"/>
  <c r="F253"/>
  <c r="E253"/>
  <c r="D253"/>
  <c r="C253"/>
  <c r="I252"/>
  <c r="H252"/>
  <c r="L252" s="1"/>
  <c r="G252"/>
  <c r="F252"/>
  <c r="E252"/>
  <c r="D252"/>
  <c r="C252"/>
  <c r="K251"/>
  <c r="I251"/>
  <c r="H251"/>
  <c r="L251" s="1"/>
  <c r="G251"/>
  <c r="F251"/>
  <c r="E251"/>
  <c r="D251"/>
  <c r="C251"/>
  <c r="I250"/>
  <c r="L250" s="1"/>
  <c r="H250"/>
  <c r="G250"/>
  <c r="F250"/>
  <c r="E250"/>
  <c r="D250"/>
  <c r="C250"/>
  <c r="I249"/>
  <c r="I263" s="1"/>
  <c r="H249"/>
  <c r="H263" s="1"/>
  <c r="G249"/>
  <c r="G263" s="1"/>
  <c r="F249"/>
  <c r="F263" s="1"/>
  <c r="E249"/>
  <c r="E263" s="1"/>
  <c r="D249"/>
  <c r="D263" s="1"/>
  <c r="C249"/>
  <c r="C263" s="1"/>
  <c r="I247"/>
  <c r="H247"/>
  <c r="G247"/>
  <c r="F247"/>
  <c r="E247"/>
  <c r="D247"/>
  <c r="C247"/>
  <c r="J246"/>
  <c r="J245"/>
  <c r="J244"/>
  <c r="J243"/>
  <c r="J242"/>
  <c r="J241"/>
  <c r="J240"/>
  <c r="J239"/>
  <c r="J238"/>
  <c r="J237"/>
  <c r="J236"/>
  <c r="J235"/>
  <c r="J234"/>
  <c r="J247" s="1"/>
  <c r="J233"/>
  <c r="I231"/>
  <c r="H231"/>
  <c r="G231"/>
  <c r="F231"/>
  <c r="E231"/>
  <c r="D231"/>
  <c r="C231"/>
  <c r="J230"/>
  <c r="J229"/>
  <c r="J228"/>
  <c r="J227"/>
  <c r="J226"/>
  <c r="J225"/>
  <c r="J224"/>
  <c r="J223"/>
  <c r="J222"/>
  <c r="J221"/>
  <c r="J220"/>
  <c r="J219"/>
  <c r="J218"/>
  <c r="J231" s="1"/>
  <c r="J217"/>
  <c r="I215"/>
  <c r="H215"/>
  <c r="G215"/>
  <c r="F215"/>
  <c r="E215"/>
  <c r="D215"/>
  <c r="C215"/>
  <c r="J214"/>
  <c r="J213"/>
  <c r="J212"/>
  <c r="J215" s="1"/>
  <c r="J211"/>
  <c r="I209"/>
  <c r="H209"/>
  <c r="G209"/>
  <c r="F209"/>
  <c r="E209"/>
  <c r="D209"/>
  <c r="C209"/>
  <c r="J208"/>
  <c r="J207"/>
  <c r="J206"/>
  <c r="J205"/>
  <c r="J204"/>
  <c r="J209" s="1"/>
  <c r="I202"/>
  <c r="H202"/>
  <c r="G202"/>
  <c r="F202"/>
  <c r="E202"/>
  <c r="D202"/>
  <c r="C202"/>
  <c r="J201"/>
  <c r="J200"/>
  <c r="J199"/>
  <c r="J198"/>
  <c r="J197"/>
  <c r="J196"/>
  <c r="J195"/>
  <c r="J194"/>
  <c r="J193"/>
  <c r="J192"/>
  <c r="J191"/>
  <c r="J190"/>
  <c r="J189"/>
  <c r="J188"/>
  <c r="J202" s="1"/>
  <c r="I186"/>
  <c r="H186"/>
  <c r="G186"/>
  <c r="F186"/>
  <c r="E186"/>
  <c r="D186"/>
  <c r="C186"/>
  <c r="J185"/>
  <c r="J184"/>
  <c r="J183"/>
  <c r="J182"/>
  <c r="J181"/>
  <c r="J180"/>
  <c r="J179"/>
  <c r="J178"/>
  <c r="J177"/>
  <c r="J176"/>
  <c r="J175"/>
  <c r="J174"/>
  <c r="J173"/>
  <c r="J172"/>
  <c r="J186" s="1"/>
  <c r="I170"/>
  <c r="H170"/>
  <c r="G170"/>
  <c r="F170"/>
  <c r="E170"/>
  <c r="D170"/>
  <c r="C170"/>
  <c r="J169"/>
  <c r="J168"/>
  <c r="J167"/>
  <c r="J166"/>
  <c r="J165"/>
  <c r="J164"/>
  <c r="J163"/>
  <c r="J162"/>
  <c r="J161"/>
  <c r="J160"/>
  <c r="J159"/>
  <c r="J158"/>
  <c r="J157"/>
  <c r="J156"/>
  <c r="J170" s="1"/>
  <c r="I154"/>
  <c r="H154"/>
  <c r="G154"/>
  <c r="F154"/>
  <c r="E154"/>
  <c r="D154"/>
  <c r="C154"/>
  <c r="J153"/>
  <c r="J152"/>
  <c r="J151"/>
  <c r="J150"/>
  <c r="J149"/>
  <c r="J148"/>
  <c r="J147"/>
  <c r="J146"/>
  <c r="J145"/>
  <c r="J144"/>
  <c r="J143"/>
  <c r="J142"/>
  <c r="J141"/>
  <c r="J140"/>
  <c r="J154" s="1"/>
  <c r="I138"/>
  <c r="H138"/>
  <c r="G138"/>
  <c r="F138"/>
  <c r="E138"/>
  <c r="D138"/>
  <c r="C138"/>
  <c r="J137"/>
  <c r="J136"/>
  <c r="J135"/>
  <c r="J134"/>
  <c r="J133"/>
  <c r="J132"/>
  <c r="J131"/>
  <c r="J130"/>
  <c r="J129"/>
  <c r="J128"/>
  <c r="J127"/>
  <c r="J126"/>
  <c r="J125"/>
  <c r="J124"/>
  <c r="J138" s="1"/>
  <c r="I122"/>
  <c r="H122"/>
  <c r="C122"/>
  <c r="J122" s="1"/>
  <c r="J121"/>
  <c r="J120"/>
  <c r="J119"/>
  <c r="J118"/>
  <c r="J117"/>
  <c r="J116"/>
  <c r="J115"/>
  <c r="J114"/>
  <c r="J113"/>
  <c r="J112"/>
  <c r="J111"/>
  <c r="J110"/>
  <c r="J109"/>
  <c r="J108"/>
  <c r="I106"/>
  <c r="H106"/>
  <c r="C106"/>
  <c r="J105"/>
  <c r="J262" s="1"/>
  <c r="J104"/>
  <c r="J261" s="1"/>
  <c r="J103"/>
  <c r="J260" s="1"/>
  <c r="J102"/>
  <c r="J259" s="1"/>
  <c r="J101"/>
  <c r="J258" s="1"/>
  <c r="J100"/>
  <c r="J257" s="1"/>
  <c r="J99"/>
  <c r="J256" s="1"/>
  <c r="J98"/>
  <c r="J255" s="1"/>
  <c r="J97"/>
  <c r="J254" s="1"/>
  <c r="J96"/>
  <c r="J253" s="1"/>
  <c r="J95"/>
  <c r="J252" s="1"/>
  <c r="J94"/>
  <c r="J251" s="1"/>
  <c r="J93"/>
  <c r="J250" s="1"/>
  <c r="J92"/>
  <c r="J249" s="1"/>
  <c r="I90"/>
  <c r="H90"/>
  <c r="G90"/>
  <c r="F90"/>
  <c r="E90"/>
  <c r="D90"/>
  <c r="C90"/>
  <c r="J89"/>
  <c r="J88"/>
  <c r="J87"/>
  <c r="J86"/>
  <c r="J85"/>
  <c r="J90" s="1"/>
  <c r="I83"/>
  <c r="H83"/>
  <c r="G83"/>
  <c r="F83"/>
  <c r="E83"/>
  <c r="D83"/>
  <c r="C83"/>
  <c r="J82"/>
  <c r="J81"/>
  <c r="J80"/>
  <c r="J79"/>
  <c r="J78"/>
  <c r="J83" s="1"/>
  <c r="I76"/>
  <c r="H76"/>
  <c r="G76"/>
  <c r="F76"/>
  <c r="E76"/>
  <c r="D76"/>
  <c r="C76"/>
  <c r="J75"/>
  <c r="J74"/>
  <c r="J73"/>
  <c r="J72"/>
  <c r="J71"/>
  <c r="J76" s="1"/>
  <c r="I69"/>
  <c r="H69"/>
  <c r="G69"/>
  <c r="F69"/>
  <c r="E69"/>
  <c r="D69"/>
  <c r="C69"/>
  <c r="J68"/>
  <c r="J67"/>
  <c r="J66"/>
  <c r="J65"/>
  <c r="J64"/>
  <c r="J63"/>
  <c r="J62"/>
  <c r="J61"/>
  <c r="J60"/>
  <c r="J59"/>
  <c r="J58"/>
  <c r="J57"/>
  <c r="J56"/>
  <c r="J69" s="1"/>
  <c r="I54"/>
  <c r="H54"/>
  <c r="G54"/>
  <c r="F54"/>
  <c r="E54"/>
  <c r="D54"/>
  <c r="C54"/>
  <c r="J53"/>
  <c r="J52"/>
  <c r="J51"/>
  <c r="J50"/>
  <c r="J49"/>
  <c r="J48"/>
  <c r="J47"/>
  <c r="J46"/>
  <c r="J45"/>
  <c r="J44"/>
  <c r="J43"/>
  <c r="J42"/>
  <c r="J41"/>
  <c r="J54" s="1"/>
  <c r="I39"/>
  <c r="H39"/>
  <c r="G39"/>
  <c r="F39"/>
  <c r="E39"/>
  <c r="D39"/>
  <c r="C39"/>
  <c r="J38"/>
  <c r="J37"/>
  <c r="J36"/>
  <c r="J35"/>
  <c r="J34"/>
  <c r="J33"/>
  <c r="J32"/>
  <c r="J31"/>
  <c r="J30"/>
  <c r="J29"/>
  <c r="J28"/>
  <c r="J27"/>
  <c r="J26"/>
  <c r="J39" s="1"/>
  <c r="I20"/>
  <c r="H20"/>
  <c r="G20"/>
  <c r="F20"/>
  <c r="E20"/>
  <c r="D20"/>
  <c r="C20"/>
  <c r="J19"/>
  <c r="J18"/>
  <c r="J17"/>
  <c r="J16"/>
  <c r="J15"/>
  <c r="J14"/>
  <c r="J13"/>
  <c r="J12"/>
  <c r="J11"/>
  <c r="J10"/>
  <c r="J9"/>
  <c r="J8"/>
  <c r="J7"/>
  <c r="J6"/>
  <c r="J20" s="1"/>
  <c r="J198" i="2" l="1"/>
  <c r="J84"/>
  <c r="L203"/>
  <c r="L204" s="1"/>
  <c r="J263" i="1"/>
  <c r="J106"/>
  <c r="L249"/>
  <c r="L263" s="1"/>
</calcChain>
</file>

<file path=xl/sharedStrings.xml><?xml version="1.0" encoding="utf-8"?>
<sst xmlns="http://schemas.openxmlformats.org/spreadsheetml/2006/main" count="563" uniqueCount="66">
  <si>
    <t>Załącznik do zarządzenia nr 7/2015 ZKO</t>
  </si>
  <si>
    <t>Rozdział 80136</t>
  </si>
  <si>
    <t xml:space="preserve">Działanie </t>
  </si>
  <si>
    <t xml:space="preserve">Nazwa </t>
  </si>
  <si>
    <t>Plan</t>
  </si>
  <si>
    <t>Zmiany planu dokonane poprzez przeniesienie pomiędzy zadaniami w ramach jednego paragrafu</t>
  </si>
  <si>
    <t>Zmiany planu dokonane poprzez przeniesienie pomiędzy pararafami w ramach jednego zadania</t>
  </si>
  <si>
    <t>Zmiany  planu finansowego</t>
  </si>
  <si>
    <t>Plan                                                        po zmianach</t>
  </si>
  <si>
    <t xml:space="preserve">zwiększenia </t>
  </si>
  <si>
    <t>zmniejszenia</t>
  </si>
  <si>
    <t>3.1.1.6.</t>
  </si>
  <si>
    <t>Nadzór pedagogiczny</t>
  </si>
  <si>
    <t>3.1.2.6.</t>
  </si>
  <si>
    <t>Wspieranie dostępu do podręczników</t>
  </si>
  <si>
    <t>3.1.2.14.</t>
  </si>
  <si>
    <t>Akredytacja placówek doskonalenia i placówek kształcenia ustawicznego, placówek kształcenia praktycznego oraz ośrodków dokształcania i doskonalenia zawodowego</t>
  </si>
  <si>
    <t>3.1.2.15.</t>
  </si>
  <si>
    <t>Wspieranie kształcenia zawodowego i ustawicznego</t>
  </si>
  <si>
    <t>3.1.2.17.</t>
  </si>
  <si>
    <t>Realizacja Rządowego programu "Bezpieczna i przyjazna szkoła"</t>
  </si>
  <si>
    <t>3.1.3.1.</t>
  </si>
  <si>
    <t>Prowadzenie spraw związanych z pragmatyką zawodową nauczycieli</t>
  </si>
  <si>
    <t>3.1.3.2.</t>
  </si>
  <si>
    <t>Wyróżnianie nauczycieli za ich osiągnięcia dydaktyczno-wychowawcze</t>
  </si>
  <si>
    <t>3.1.3.4.</t>
  </si>
  <si>
    <t>Dokształcanie i doskonalenie zawodowe nauczycieli</t>
  </si>
  <si>
    <t>3.1.5.1.</t>
  </si>
  <si>
    <t>Stypendia Prezesa Rady Ministrów dla uczniów szczególnie uzdolnionych</t>
  </si>
  <si>
    <t>3.1.5.2.</t>
  </si>
  <si>
    <t>Kształcenie uczniów ze specjalnymi potrzebami edukacyjnymi</t>
  </si>
  <si>
    <t>3.1.5.4.</t>
  </si>
  <si>
    <t>Realizacja Narodowego Programu Stypendialnego, w tym wyprawka szkolna</t>
  </si>
  <si>
    <t>3.1.5.5.</t>
  </si>
  <si>
    <t>Konkursy tematyczne, przedmiotowe, olimpiady i patronaty</t>
  </si>
  <si>
    <t>3.1.6.4.</t>
  </si>
  <si>
    <t>Realizacja działań na rzecz dzieci i młodzieży, w tym we współpracy z organizacjami pozarządowymi</t>
  </si>
  <si>
    <t>3.1.7.3.</t>
  </si>
  <si>
    <t>Upowszechnianie wychowania przedszkolnego i wczesnej edukacji dzieci do podjęcia obowiązku szkolnego</t>
  </si>
  <si>
    <t>w tym:</t>
  </si>
  <si>
    <t>Zmiany planu finansowego</t>
  </si>
  <si>
    <t>§ 4110</t>
  </si>
  <si>
    <t>3.1.1.7.</t>
  </si>
  <si>
    <t>3.1.2.16.</t>
  </si>
  <si>
    <t>3.1.2.18</t>
  </si>
  <si>
    <t>3.1.3.5.</t>
  </si>
  <si>
    <t>3.1.4.1.</t>
  </si>
  <si>
    <t>§ 4120</t>
  </si>
  <si>
    <t>§ 4210</t>
  </si>
  <si>
    <t>§ 4260</t>
  </si>
  <si>
    <t>22.2.2.1.</t>
  </si>
  <si>
    <t>§ 4300</t>
  </si>
  <si>
    <t>§ 4370</t>
  </si>
  <si>
    <t>§ 3020</t>
  </si>
  <si>
    <t>§ 4040</t>
  </si>
  <si>
    <t>§ 4020</t>
  </si>
  <si>
    <t>§ 4140</t>
  </si>
  <si>
    <t>§ 4170</t>
  </si>
  <si>
    <t>§ 4510</t>
  </si>
  <si>
    <t>§ 4520</t>
  </si>
  <si>
    <t>§ 4440</t>
  </si>
  <si>
    <t>RAZEM  ZMIANY  80136</t>
  </si>
  <si>
    <t>Rozdział 80195</t>
  </si>
  <si>
    <t>§ 3030</t>
  </si>
  <si>
    <t>§ 4410</t>
  </si>
  <si>
    <t>RAZEM  ZMIANY  80195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</si>
</sst>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0" tint="-0.49998474074526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6">
    <xf numFmtId="0" fontId="0" fillId="0" borderId="0" xfId="0"/>
    <xf numFmtId="0" fontId="1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right"/>
    </xf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6" fillId="2" borderId="1" xfId="0" applyNumberFormat="1" applyFont="1" applyFill="1" applyBorder="1"/>
    <xf numFmtId="0" fontId="6" fillId="0" borderId="1" xfId="0" applyFont="1" applyBorder="1"/>
    <xf numFmtId="4" fontId="8" fillId="0" borderId="1" xfId="0" applyNumberFormat="1" applyFont="1" applyBorder="1"/>
    <xf numFmtId="4" fontId="8" fillId="2" borderId="1" xfId="0" applyNumberFormat="1" applyFont="1" applyFill="1" applyBorder="1"/>
    <xf numFmtId="4" fontId="0" fillId="0" borderId="1" xfId="0" applyNumberFormat="1" applyFill="1" applyBorder="1"/>
    <xf numFmtId="3" fontId="8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Fill="1" applyBorder="1"/>
    <xf numFmtId="4" fontId="3" fillId="0" borderId="1" xfId="0" applyNumberFormat="1" applyFont="1" applyBorder="1"/>
    <xf numFmtId="4" fontId="3" fillId="2" borderId="1" xfId="0" applyNumberFormat="1" applyFont="1" applyFill="1" applyBorder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" fontId="6" fillId="0" borderId="1" xfId="0" applyNumberFormat="1" applyFont="1" applyBorder="1"/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4" fontId="0" fillId="2" borderId="1" xfId="0" applyNumberFormat="1" applyFill="1" applyBorder="1"/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" fontId="6" fillId="0" borderId="1" xfId="0" applyNumberFormat="1" applyFont="1" applyFill="1" applyBorder="1"/>
    <xf numFmtId="0" fontId="0" fillId="2" borderId="1" xfId="0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6" fillId="2" borderId="1" xfId="0" applyNumberFormat="1" applyFont="1" applyFill="1" applyBorder="1" applyAlignment="1"/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" fontId="0" fillId="0" borderId="0" xfId="0" applyNumberFormat="1"/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justify" vertic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" fontId="9" fillId="0" borderId="0" xfId="0" applyNumberFormat="1" applyFont="1"/>
  </cellXfs>
  <cellStyles count="2">
    <cellStyle name="Normalny" xfId="0" builtinId="0"/>
    <cellStyle name="Normalny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9"/>
  <sheetViews>
    <sheetView tabSelected="1" zoomScale="115" zoomScaleNormal="115" workbookViewId="0">
      <selection activeCell="N215" sqref="N215"/>
    </sheetView>
  </sheetViews>
  <sheetFormatPr defaultRowHeight="12.75"/>
  <cols>
    <col min="1" max="1" width="10" customWidth="1"/>
    <col min="2" max="2" width="75.5703125" customWidth="1"/>
    <col min="3" max="3" width="23.85546875" customWidth="1"/>
    <col min="4" max="4" width="12.7109375" hidden="1" customWidth="1"/>
    <col min="5" max="5" width="13.5703125" hidden="1" customWidth="1"/>
    <col min="6" max="6" width="12.85546875" hidden="1" customWidth="1"/>
    <col min="7" max="7" width="13.7109375" hidden="1" customWidth="1"/>
    <col min="8" max="8" width="25" customWidth="1"/>
    <col min="9" max="9" width="23.5703125" customWidth="1"/>
    <col min="10" max="10" width="23.85546875" customWidth="1"/>
    <col min="11" max="11" width="0" hidden="1" customWidth="1"/>
    <col min="12" max="12" width="12" customWidth="1"/>
    <col min="13" max="13" width="9.140625" customWidth="1"/>
    <col min="15" max="15" width="9.140625" customWidth="1"/>
  </cols>
  <sheetData>
    <row r="1" spans="1:10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9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18" customHeight="1">
      <c r="A4" s="4" t="s">
        <v>2</v>
      </c>
      <c r="B4" s="5" t="s">
        <v>3</v>
      </c>
      <c r="C4" s="4" t="s">
        <v>4</v>
      </c>
      <c r="D4" s="4" t="s">
        <v>5</v>
      </c>
      <c r="E4" s="4"/>
      <c r="F4" s="4" t="s">
        <v>6</v>
      </c>
      <c r="G4" s="4"/>
      <c r="H4" s="6" t="s">
        <v>7</v>
      </c>
      <c r="I4" s="6"/>
      <c r="J4" s="4" t="s">
        <v>8</v>
      </c>
    </row>
    <row r="5" spans="1:10" ht="15.75" customHeight="1">
      <c r="A5" s="4"/>
      <c r="B5" s="7"/>
      <c r="C5" s="4"/>
      <c r="D5" s="8" t="s">
        <v>9</v>
      </c>
      <c r="E5" s="8" t="s">
        <v>10</v>
      </c>
      <c r="F5" s="8" t="s">
        <v>9</v>
      </c>
      <c r="G5" s="8" t="s">
        <v>10</v>
      </c>
      <c r="H5" s="9" t="s">
        <v>9</v>
      </c>
      <c r="I5" s="9" t="s">
        <v>10</v>
      </c>
      <c r="J5" s="4"/>
    </row>
    <row r="6" spans="1:10" ht="18" customHeight="1">
      <c r="A6" s="10" t="s">
        <v>11</v>
      </c>
      <c r="B6" s="11" t="s">
        <v>12</v>
      </c>
      <c r="C6" s="12">
        <v>5153000</v>
      </c>
      <c r="D6" s="12"/>
      <c r="E6" s="12"/>
      <c r="F6" s="12"/>
      <c r="G6" s="12"/>
      <c r="H6" s="13"/>
      <c r="I6" s="14">
        <v>2842</v>
      </c>
      <c r="J6" s="12">
        <f>C6+H6-I6</f>
        <v>5150158</v>
      </c>
    </row>
    <row r="7" spans="1:10" ht="18" customHeight="1">
      <c r="A7" s="15" t="s">
        <v>13</v>
      </c>
      <c r="B7" s="16" t="s">
        <v>14</v>
      </c>
      <c r="C7" s="12">
        <v>131000</v>
      </c>
      <c r="D7" s="12"/>
      <c r="E7" s="12"/>
      <c r="F7" s="12"/>
      <c r="G7" s="12"/>
      <c r="H7" s="13">
        <v>3210</v>
      </c>
      <c r="I7" s="14"/>
      <c r="J7" s="12">
        <f t="shared" ref="J7:J19" si="0">C7+H7-I7</f>
        <v>134210</v>
      </c>
    </row>
    <row r="8" spans="1:10" ht="24" customHeight="1">
      <c r="A8" s="15" t="s">
        <v>15</v>
      </c>
      <c r="B8" s="16" t="s">
        <v>16</v>
      </c>
      <c r="C8" s="12">
        <v>68000</v>
      </c>
      <c r="D8" s="12"/>
      <c r="E8" s="12"/>
      <c r="F8" s="12"/>
      <c r="G8" s="12"/>
      <c r="H8" s="13">
        <v>5</v>
      </c>
      <c r="I8" s="14"/>
      <c r="J8" s="12">
        <f t="shared" si="0"/>
        <v>68005</v>
      </c>
    </row>
    <row r="9" spans="1:10" ht="18" customHeight="1">
      <c r="A9" s="15" t="s">
        <v>17</v>
      </c>
      <c r="B9" s="16" t="s">
        <v>18</v>
      </c>
      <c r="C9" s="12">
        <v>33000</v>
      </c>
      <c r="D9" s="12"/>
      <c r="E9" s="12"/>
      <c r="F9" s="12"/>
      <c r="G9" s="12"/>
      <c r="H9" s="13">
        <v>3</v>
      </c>
      <c r="I9" s="14"/>
      <c r="J9" s="12">
        <f t="shared" si="0"/>
        <v>33003</v>
      </c>
    </row>
    <row r="10" spans="1:10" ht="18" customHeight="1">
      <c r="A10" s="15" t="s">
        <v>19</v>
      </c>
      <c r="B10" s="16" t="s">
        <v>20</v>
      </c>
      <c r="C10" s="12">
        <v>33000</v>
      </c>
      <c r="D10" s="12"/>
      <c r="E10" s="12"/>
      <c r="F10" s="12"/>
      <c r="G10" s="12"/>
      <c r="H10" s="13">
        <v>3</v>
      </c>
      <c r="I10" s="14"/>
      <c r="J10" s="12">
        <f t="shared" si="0"/>
        <v>33003</v>
      </c>
    </row>
    <row r="11" spans="1:10" ht="18" customHeight="1">
      <c r="A11" s="10" t="s">
        <v>21</v>
      </c>
      <c r="B11" s="11" t="s">
        <v>22</v>
      </c>
      <c r="C11" s="12">
        <v>748000</v>
      </c>
      <c r="D11" s="12"/>
      <c r="E11" s="12"/>
      <c r="F11" s="12"/>
      <c r="G11" s="12"/>
      <c r="H11" s="13"/>
      <c r="I11" s="14">
        <v>553</v>
      </c>
      <c r="J11" s="12">
        <f t="shared" si="0"/>
        <v>747447</v>
      </c>
    </row>
    <row r="12" spans="1:10" ht="18" customHeight="1">
      <c r="A12" s="15" t="s">
        <v>23</v>
      </c>
      <c r="B12" s="16" t="s">
        <v>24</v>
      </c>
      <c r="C12" s="12">
        <v>131000</v>
      </c>
      <c r="D12" s="12"/>
      <c r="E12" s="12"/>
      <c r="F12" s="12"/>
      <c r="G12" s="12"/>
      <c r="H12" s="13">
        <v>10</v>
      </c>
      <c r="I12" s="14"/>
      <c r="J12" s="12">
        <f t="shared" si="0"/>
        <v>131010</v>
      </c>
    </row>
    <row r="13" spans="1:10" ht="18" customHeight="1">
      <c r="A13" s="10" t="s">
        <v>25</v>
      </c>
      <c r="B13" s="16" t="s">
        <v>26</v>
      </c>
      <c r="C13" s="12">
        <v>131000</v>
      </c>
      <c r="D13" s="12"/>
      <c r="E13" s="12"/>
      <c r="F13" s="12"/>
      <c r="G13" s="12"/>
      <c r="H13" s="13">
        <v>10</v>
      </c>
      <c r="I13" s="14"/>
      <c r="J13" s="12">
        <f t="shared" si="0"/>
        <v>131010</v>
      </c>
    </row>
    <row r="14" spans="1:10" ht="18" customHeight="1">
      <c r="A14" s="10" t="s">
        <v>27</v>
      </c>
      <c r="B14" s="16" t="s">
        <v>28</v>
      </c>
      <c r="C14" s="12">
        <v>65000</v>
      </c>
      <c r="D14" s="12"/>
      <c r="E14" s="12"/>
      <c r="F14" s="12"/>
      <c r="G14" s="12"/>
      <c r="H14" s="13">
        <v>5</v>
      </c>
      <c r="I14" s="14"/>
      <c r="J14" s="12">
        <f t="shared" si="0"/>
        <v>65005</v>
      </c>
    </row>
    <row r="15" spans="1:10" ht="18" customHeight="1">
      <c r="A15" s="15" t="s">
        <v>29</v>
      </c>
      <c r="B15" s="16" t="s">
        <v>30</v>
      </c>
      <c r="C15" s="12">
        <v>65000</v>
      </c>
      <c r="D15" s="12"/>
      <c r="E15" s="12"/>
      <c r="F15" s="12"/>
      <c r="G15" s="12"/>
      <c r="H15" s="13">
        <v>5</v>
      </c>
      <c r="I15" s="14"/>
      <c r="J15" s="12">
        <f t="shared" si="0"/>
        <v>65005</v>
      </c>
    </row>
    <row r="16" spans="1:10" ht="18" customHeight="1">
      <c r="A16" s="10" t="s">
        <v>31</v>
      </c>
      <c r="B16" s="16" t="s">
        <v>32</v>
      </c>
      <c r="C16" s="12">
        <v>65000</v>
      </c>
      <c r="D16" s="12"/>
      <c r="E16" s="12"/>
      <c r="F16" s="12"/>
      <c r="G16" s="12"/>
      <c r="H16" s="13">
        <v>5</v>
      </c>
      <c r="I16" s="14"/>
      <c r="J16" s="12">
        <f t="shared" si="0"/>
        <v>65005</v>
      </c>
    </row>
    <row r="17" spans="1:10" ht="18" customHeight="1">
      <c r="A17" s="10" t="s">
        <v>33</v>
      </c>
      <c r="B17" s="16" t="s">
        <v>34</v>
      </c>
      <c r="C17" s="12">
        <v>343000</v>
      </c>
      <c r="D17" s="12"/>
      <c r="E17" s="12"/>
      <c r="F17" s="12"/>
      <c r="G17" s="12"/>
      <c r="H17" s="13">
        <v>56</v>
      </c>
      <c r="I17" s="14"/>
      <c r="J17" s="12">
        <f t="shared" si="0"/>
        <v>343056</v>
      </c>
    </row>
    <row r="18" spans="1:10" ht="18" customHeight="1">
      <c r="A18" s="10" t="s">
        <v>35</v>
      </c>
      <c r="B18" s="16" t="s">
        <v>36</v>
      </c>
      <c r="C18" s="12">
        <v>580000</v>
      </c>
      <c r="D18" s="12"/>
      <c r="E18" s="12"/>
      <c r="F18" s="12"/>
      <c r="G18" s="12"/>
      <c r="H18" s="13">
        <v>80</v>
      </c>
      <c r="I18" s="14"/>
      <c r="J18" s="12">
        <f t="shared" si="0"/>
        <v>580080</v>
      </c>
    </row>
    <row r="19" spans="1:10" ht="18" customHeight="1">
      <c r="A19" s="15" t="s">
        <v>37</v>
      </c>
      <c r="B19" s="16" t="s">
        <v>38</v>
      </c>
      <c r="C19" s="12">
        <v>33000</v>
      </c>
      <c r="D19" s="12"/>
      <c r="E19" s="12"/>
      <c r="F19" s="12"/>
      <c r="G19" s="12"/>
      <c r="H19" s="13">
        <v>3</v>
      </c>
      <c r="I19" s="14"/>
      <c r="J19" s="12">
        <f t="shared" si="0"/>
        <v>33003</v>
      </c>
    </row>
    <row r="20" spans="1:10" ht="18" customHeight="1">
      <c r="A20" s="17"/>
      <c r="B20" s="17"/>
      <c r="C20" s="18">
        <f>SUM(C6:C19)</f>
        <v>7579000</v>
      </c>
      <c r="D20" s="18">
        <f t="shared" ref="D20:J20" si="1">SUM(D6:D19)</f>
        <v>0</v>
      </c>
      <c r="E20" s="18">
        <f t="shared" si="1"/>
        <v>0</v>
      </c>
      <c r="F20" s="18">
        <f t="shared" si="1"/>
        <v>0</v>
      </c>
      <c r="G20" s="18">
        <f t="shared" si="1"/>
        <v>0</v>
      </c>
      <c r="H20" s="19">
        <f t="shared" si="1"/>
        <v>3395</v>
      </c>
      <c r="I20" s="19">
        <f t="shared" si="1"/>
        <v>3395</v>
      </c>
      <c r="J20" s="18">
        <f t="shared" si="1"/>
        <v>7579000</v>
      </c>
    </row>
    <row r="21" spans="1:10" ht="9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5.75" customHeight="1">
      <c r="A22" s="21" t="s">
        <v>39</v>
      </c>
      <c r="B22" s="21"/>
      <c r="C22" s="20"/>
      <c r="D22" s="20"/>
      <c r="E22" s="20"/>
      <c r="F22" s="20"/>
      <c r="G22" s="20"/>
      <c r="H22" s="20"/>
      <c r="I22" s="20"/>
      <c r="J22" s="20"/>
    </row>
    <row r="23" spans="1:10" ht="19.5" customHeight="1">
      <c r="A23" s="5" t="s">
        <v>2</v>
      </c>
      <c r="B23" s="5" t="s">
        <v>3</v>
      </c>
      <c r="C23" s="4" t="s">
        <v>4</v>
      </c>
      <c r="D23" s="4" t="s">
        <v>5</v>
      </c>
      <c r="E23" s="4"/>
      <c r="F23" s="4" t="s">
        <v>6</v>
      </c>
      <c r="G23" s="4"/>
      <c r="H23" s="6" t="s">
        <v>40</v>
      </c>
      <c r="I23" s="6"/>
      <c r="J23" s="4" t="s">
        <v>8</v>
      </c>
    </row>
    <row r="24" spans="1:10" ht="16.5" customHeight="1">
      <c r="A24" s="7"/>
      <c r="B24" s="7"/>
      <c r="C24" s="4"/>
      <c r="D24" s="8" t="s">
        <v>9</v>
      </c>
      <c r="E24" s="8" t="s">
        <v>10</v>
      </c>
      <c r="F24" s="8" t="s">
        <v>9</v>
      </c>
      <c r="G24" s="8" t="s">
        <v>10</v>
      </c>
      <c r="H24" s="9" t="s">
        <v>9</v>
      </c>
      <c r="I24" s="9" t="s">
        <v>10</v>
      </c>
      <c r="J24" s="4"/>
    </row>
    <row r="25" spans="1:10" ht="14.1" hidden="1" customHeight="1">
      <c r="A25" s="22" t="s">
        <v>41</v>
      </c>
      <c r="B25" s="22"/>
      <c r="C25" s="22"/>
      <c r="D25" s="22"/>
      <c r="E25" s="22"/>
      <c r="F25" s="22"/>
      <c r="G25" s="22"/>
      <c r="H25" s="22"/>
      <c r="I25" s="22"/>
      <c r="J25" s="22"/>
    </row>
    <row r="26" spans="1:10" ht="14.1" hidden="1" customHeight="1">
      <c r="A26" s="23" t="s">
        <v>42</v>
      </c>
      <c r="B26" s="23"/>
      <c r="C26" s="24"/>
      <c r="D26" s="24"/>
      <c r="E26" s="24"/>
      <c r="F26" s="24"/>
      <c r="G26" s="24"/>
      <c r="H26" s="25"/>
      <c r="I26" s="25"/>
      <c r="J26" s="24">
        <f>C26+H26-I26</f>
        <v>0</v>
      </c>
    </row>
    <row r="27" spans="1:10" ht="14.1" hidden="1" customHeight="1">
      <c r="A27" s="26" t="s">
        <v>17</v>
      </c>
      <c r="B27" s="26"/>
      <c r="C27" s="24"/>
      <c r="D27" s="24"/>
      <c r="E27" s="24"/>
      <c r="F27" s="24"/>
      <c r="G27" s="24"/>
      <c r="H27" s="25"/>
      <c r="I27" s="25"/>
      <c r="J27" s="24">
        <f t="shared" ref="J27:J38" si="2">C27+H27-I27</f>
        <v>0</v>
      </c>
    </row>
    <row r="28" spans="1:10" ht="14.1" hidden="1" customHeight="1">
      <c r="A28" s="26" t="s">
        <v>43</v>
      </c>
      <c r="B28" s="26"/>
      <c r="C28" s="24"/>
      <c r="D28" s="24"/>
      <c r="E28" s="24"/>
      <c r="F28" s="24"/>
      <c r="G28" s="24"/>
      <c r="H28" s="25"/>
      <c r="I28" s="25"/>
      <c r="J28" s="24">
        <f t="shared" si="2"/>
        <v>0</v>
      </c>
    </row>
    <row r="29" spans="1:10" ht="14.1" hidden="1" customHeight="1">
      <c r="A29" s="26" t="s">
        <v>44</v>
      </c>
      <c r="B29" s="26"/>
      <c r="C29" s="24"/>
      <c r="D29" s="24"/>
      <c r="E29" s="24"/>
      <c r="F29" s="24"/>
      <c r="G29" s="24"/>
      <c r="H29" s="25"/>
      <c r="I29" s="25"/>
      <c r="J29" s="24">
        <f t="shared" si="2"/>
        <v>0</v>
      </c>
    </row>
    <row r="30" spans="1:10" ht="14.1" hidden="1" customHeight="1">
      <c r="A30" s="23" t="s">
        <v>21</v>
      </c>
      <c r="B30" s="23"/>
      <c r="C30" s="24"/>
      <c r="D30" s="24"/>
      <c r="E30" s="24"/>
      <c r="F30" s="24"/>
      <c r="G30" s="24"/>
      <c r="H30" s="25"/>
      <c r="I30" s="25"/>
      <c r="J30" s="24">
        <f t="shared" si="2"/>
        <v>0</v>
      </c>
    </row>
    <row r="31" spans="1:10" ht="14.1" hidden="1" customHeight="1">
      <c r="A31" s="26" t="s">
        <v>23</v>
      </c>
      <c r="B31" s="26"/>
      <c r="C31" s="24"/>
      <c r="D31" s="24"/>
      <c r="E31" s="24"/>
      <c r="F31" s="24"/>
      <c r="G31" s="24"/>
      <c r="H31" s="25"/>
      <c r="I31" s="25"/>
      <c r="J31" s="24">
        <f t="shared" si="2"/>
        <v>0</v>
      </c>
    </row>
    <row r="32" spans="1:10" ht="14.1" hidden="1" customHeight="1">
      <c r="A32" s="23" t="s">
        <v>45</v>
      </c>
      <c r="B32" s="23"/>
      <c r="C32" s="24"/>
      <c r="D32" s="24"/>
      <c r="E32" s="24"/>
      <c r="F32" s="24"/>
      <c r="G32" s="24"/>
      <c r="H32" s="25"/>
      <c r="I32" s="25"/>
      <c r="J32" s="24">
        <f t="shared" si="2"/>
        <v>0</v>
      </c>
    </row>
    <row r="33" spans="1:10" ht="14.1" hidden="1" customHeight="1">
      <c r="A33" s="26" t="s">
        <v>46</v>
      </c>
      <c r="B33" s="26"/>
      <c r="C33" s="24"/>
      <c r="D33" s="24"/>
      <c r="E33" s="24"/>
      <c r="F33" s="24"/>
      <c r="G33" s="24"/>
      <c r="H33" s="25"/>
      <c r="I33" s="25"/>
      <c r="J33" s="24">
        <f t="shared" si="2"/>
        <v>0</v>
      </c>
    </row>
    <row r="34" spans="1:10" ht="14.1" hidden="1" customHeight="1">
      <c r="A34" s="23" t="s">
        <v>27</v>
      </c>
      <c r="B34" s="23"/>
      <c r="C34" s="24"/>
      <c r="D34" s="24"/>
      <c r="E34" s="24"/>
      <c r="F34" s="24"/>
      <c r="G34" s="24"/>
      <c r="H34" s="25"/>
      <c r="I34" s="25"/>
      <c r="J34" s="24">
        <f t="shared" si="2"/>
        <v>0</v>
      </c>
    </row>
    <row r="35" spans="1:10" ht="14.1" hidden="1" customHeight="1">
      <c r="A35" s="26" t="s">
        <v>29</v>
      </c>
      <c r="B35" s="26"/>
      <c r="C35" s="24"/>
      <c r="D35" s="24"/>
      <c r="E35" s="24"/>
      <c r="F35" s="24"/>
      <c r="G35" s="24"/>
      <c r="H35" s="25"/>
      <c r="I35" s="25"/>
      <c r="J35" s="24">
        <f t="shared" si="2"/>
        <v>0</v>
      </c>
    </row>
    <row r="36" spans="1:10" ht="14.1" hidden="1" customHeight="1">
      <c r="A36" s="23" t="s">
        <v>31</v>
      </c>
      <c r="B36" s="23"/>
      <c r="C36" s="24"/>
      <c r="D36" s="24"/>
      <c r="E36" s="24"/>
      <c r="F36" s="24"/>
      <c r="G36" s="24"/>
      <c r="H36" s="25"/>
      <c r="I36" s="25"/>
      <c r="J36" s="24">
        <f t="shared" si="2"/>
        <v>0</v>
      </c>
    </row>
    <row r="37" spans="1:10" ht="14.1" hidden="1" customHeight="1">
      <c r="A37" s="23" t="s">
        <v>33</v>
      </c>
      <c r="B37" s="23"/>
      <c r="C37" s="24"/>
      <c r="D37" s="24"/>
      <c r="E37" s="24"/>
      <c r="F37" s="24"/>
      <c r="G37" s="24"/>
      <c r="H37" s="25"/>
      <c r="I37" s="25"/>
      <c r="J37" s="24">
        <f t="shared" si="2"/>
        <v>0</v>
      </c>
    </row>
    <row r="38" spans="1:10" ht="14.1" hidden="1" customHeight="1">
      <c r="A38" s="23" t="s">
        <v>35</v>
      </c>
      <c r="B38" s="23"/>
      <c r="C38" s="24"/>
      <c r="D38" s="24"/>
      <c r="E38" s="24"/>
      <c r="F38" s="24"/>
      <c r="G38" s="24"/>
      <c r="H38" s="25"/>
      <c r="I38" s="25"/>
      <c r="J38" s="24">
        <f t="shared" si="2"/>
        <v>0</v>
      </c>
    </row>
    <row r="39" spans="1:10" ht="14.1" hidden="1" customHeight="1">
      <c r="A39" s="23"/>
      <c r="B39" s="23"/>
      <c r="C39" s="27">
        <f t="shared" ref="C39:J39" si="3">SUM(C26:C38)</f>
        <v>0</v>
      </c>
      <c r="D39" s="27">
        <f t="shared" si="3"/>
        <v>0</v>
      </c>
      <c r="E39" s="27">
        <f t="shared" si="3"/>
        <v>0</v>
      </c>
      <c r="F39" s="27">
        <f t="shared" si="3"/>
        <v>0</v>
      </c>
      <c r="G39" s="27">
        <f t="shared" si="3"/>
        <v>0</v>
      </c>
      <c r="H39" s="28">
        <f t="shared" si="3"/>
        <v>0</v>
      </c>
      <c r="I39" s="28">
        <f t="shared" si="3"/>
        <v>0</v>
      </c>
      <c r="J39" s="27">
        <f t="shared" si="3"/>
        <v>0</v>
      </c>
    </row>
    <row r="40" spans="1:10" ht="14.1" hidden="1" customHeight="1">
      <c r="A40" s="22" t="s">
        <v>47</v>
      </c>
      <c r="B40" s="22"/>
      <c r="C40" s="22"/>
      <c r="D40" s="22"/>
      <c r="E40" s="22"/>
      <c r="F40" s="22"/>
      <c r="G40" s="22"/>
      <c r="H40" s="22"/>
      <c r="I40" s="22"/>
      <c r="J40" s="22"/>
    </row>
    <row r="41" spans="1:10" ht="14.1" hidden="1" customHeight="1">
      <c r="A41" s="23" t="s">
        <v>42</v>
      </c>
      <c r="B41" s="23"/>
      <c r="C41" s="24"/>
      <c r="D41" s="29"/>
      <c r="E41" s="29"/>
      <c r="F41" s="24"/>
      <c r="G41" s="24"/>
      <c r="H41" s="25"/>
      <c r="I41" s="25"/>
      <c r="J41" s="24">
        <f>C41+H41-I41</f>
        <v>0</v>
      </c>
    </row>
    <row r="42" spans="1:10" ht="14.1" hidden="1" customHeight="1">
      <c r="A42" s="26" t="s">
        <v>17</v>
      </c>
      <c r="B42" s="26"/>
      <c r="C42" s="24"/>
      <c r="D42" s="29"/>
      <c r="E42" s="29"/>
      <c r="F42" s="24"/>
      <c r="G42" s="24"/>
      <c r="H42" s="25"/>
      <c r="I42" s="25"/>
      <c r="J42" s="24">
        <f t="shared" ref="J42:J53" si="4">C42+H42-I42</f>
        <v>0</v>
      </c>
    </row>
    <row r="43" spans="1:10" ht="14.1" hidden="1" customHeight="1">
      <c r="A43" s="26" t="s">
        <v>43</v>
      </c>
      <c r="B43" s="26"/>
      <c r="C43" s="24"/>
      <c r="D43" s="29"/>
      <c r="E43" s="29"/>
      <c r="F43" s="24"/>
      <c r="G43" s="24"/>
      <c r="H43" s="25"/>
      <c r="I43" s="25"/>
      <c r="J43" s="24">
        <f t="shared" si="4"/>
        <v>0</v>
      </c>
    </row>
    <row r="44" spans="1:10" ht="14.1" hidden="1" customHeight="1">
      <c r="A44" s="26" t="s">
        <v>44</v>
      </c>
      <c r="B44" s="26"/>
      <c r="C44" s="24"/>
      <c r="D44" s="29"/>
      <c r="E44" s="29"/>
      <c r="F44" s="24"/>
      <c r="G44" s="24"/>
      <c r="H44" s="25"/>
      <c r="I44" s="25"/>
      <c r="J44" s="24">
        <f t="shared" si="4"/>
        <v>0</v>
      </c>
    </row>
    <row r="45" spans="1:10" ht="14.1" hidden="1" customHeight="1">
      <c r="A45" s="23" t="s">
        <v>21</v>
      </c>
      <c r="B45" s="23"/>
      <c r="C45" s="24"/>
      <c r="D45" s="29"/>
      <c r="E45" s="29"/>
      <c r="F45" s="24"/>
      <c r="G45" s="24"/>
      <c r="H45" s="25"/>
      <c r="I45" s="25"/>
      <c r="J45" s="24">
        <f t="shared" si="4"/>
        <v>0</v>
      </c>
    </row>
    <row r="46" spans="1:10" ht="14.1" hidden="1" customHeight="1">
      <c r="A46" s="26" t="s">
        <v>23</v>
      </c>
      <c r="B46" s="26"/>
      <c r="C46" s="24"/>
      <c r="D46" s="29"/>
      <c r="E46" s="29"/>
      <c r="F46" s="24"/>
      <c r="G46" s="24"/>
      <c r="H46" s="25"/>
      <c r="I46" s="25"/>
      <c r="J46" s="24">
        <f t="shared" si="4"/>
        <v>0</v>
      </c>
    </row>
    <row r="47" spans="1:10" ht="14.1" hidden="1" customHeight="1">
      <c r="A47" s="23" t="s">
        <v>45</v>
      </c>
      <c r="B47" s="23"/>
      <c r="C47" s="24"/>
      <c r="D47" s="29"/>
      <c r="E47" s="29"/>
      <c r="F47" s="24"/>
      <c r="G47" s="24"/>
      <c r="H47" s="25"/>
      <c r="I47" s="25"/>
      <c r="J47" s="24">
        <f t="shared" si="4"/>
        <v>0</v>
      </c>
    </row>
    <row r="48" spans="1:10" ht="14.1" hidden="1" customHeight="1">
      <c r="A48" s="26" t="s">
        <v>46</v>
      </c>
      <c r="B48" s="26"/>
      <c r="C48" s="24"/>
      <c r="D48" s="29"/>
      <c r="E48" s="29"/>
      <c r="F48" s="24"/>
      <c r="G48" s="24"/>
      <c r="H48" s="25"/>
      <c r="I48" s="25"/>
      <c r="J48" s="24">
        <f t="shared" si="4"/>
        <v>0</v>
      </c>
    </row>
    <row r="49" spans="1:11" ht="14.1" hidden="1" customHeight="1">
      <c r="A49" s="23" t="s">
        <v>27</v>
      </c>
      <c r="B49" s="23"/>
      <c r="C49" s="24"/>
      <c r="D49" s="29"/>
      <c r="E49" s="29"/>
      <c r="F49" s="24"/>
      <c r="G49" s="24"/>
      <c r="H49" s="25"/>
      <c r="I49" s="25"/>
      <c r="J49" s="24">
        <f t="shared" si="4"/>
        <v>0</v>
      </c>
    </row>
    <row r="50" spans="1:11" ht="14.1" hidden="1" customHeight="1">
      <c r="A50" s="26" t="s">
        <v>29</v>
      </c>
      <c r="B50" s="26"/>
      <c r="C50" s="24"/>
      <c r="D50" s="29"/>
      <c r="E50" s="29"/>
      <c r="F50" s="24"/>
      <c r="G50" s="24"/>
      <c r="H50" s="25"/>
      <c r="I50" s="25"/>
      <c r="J50" s="24">
        <f t="shared" si="4"/>
        <v>0</v>
      </c>
      <c r="K50" s="27"/>
    </row>
    <row r="51" spans="1:11" ht="14.1" hidden="1" customHeight="1">
      <c r="A51" s="23" t="s">
        <v>31</v>
      </c>
      <c r="B51" s="23"/>
      <c r="C51" s="24"/>
      <c r="D51" s="29"/>
      <c r="E51" s="29"/>
      <c r="F51" s="24"/>
      <c r="G51" s="24"/>
      <c r="H51" s="25"/>
      <c r="I51" s="25"/>
      <c r="J51" s="24">
        <f t="shared" si="4"/>
        <v>0</v>
      </c>
      <c r="K51" s="27"/>
    </row>
    <row r="52" spans="1:11" ht="14.1" hidden="1" customHeight="1">
      <c r="A52" s="23" t="s">
        <v>33</v>
      </c>
      <c r="B52" s="23"/>
      <c r="C52" s="24"/>
      <c r="D52" s="29"/>
      <c r="E52" s="29"/>
      <c r="F52" s="24"/>
      <c r="G52" s="24"/>
      <c r="H52" s="25"/>
      <c r="I52" s="25"/>
      <c r="J52" s="24">
        <f t="shared" si="4"/>
        <v>0</v>
      </c>
      <c r="K52" s="27"/>
    </row>
    <row r="53" spans="1:11" ht="14.1" hidden="1" customHeight="1">
      <c r="A53" s="23" t="s">
        <v>35</v>
      </c>
      <c r="B53" s="23"/>
      <c r="C53" s="24"/>
      <c r="D53" s="29"/>
      <c r="E53" s="29"/>
      <c r="F53" s="24"/>
      <c r="G53" s="24"/>
      <c r="H53" s="25"/>
      <c r="I53" s="25"/>
      <c r="J53" s="24">
        <f t="shared" si="4"/>
        <v>0</v>
      </c>
      <c r="K53" s="27"/>
    </row>
    <row r="54" spans="1:11" ht="14.1" hidden="1" customHeight="1">
      <c r="A54" s="23"/>
      <c r="B54" s="23"/>
      <c r="C54" s="27">
        <f t="shared" ref="C54:J54" si="5">SUM(C41:C53)</f>
        <v>0</v>
      </c>
      <c r="D54" s="27">
        <f t="shared" si="5"/>
        <v>0</v>
      </c>
      <c r="E54" s="27">
        <f t="shared" si="5"/>
        <v>0</v>
      </c>
      <c r="F54" s="27">
        <f t="shared" si="5"/>
        <v>0</v>
      </c>
      <c r="G54" s="27">
        <f t="shared" si="5"/>
        <v>0</v>
      </c>
      <c r="H54" s="28">
        <f t="shared" si="5"/>
        <v>0</v>
      </c>
      <c r="I54" s="28">
        <f t="shared" si="5"/>
        <v>0</v>
      </c>
      <c r="J54" s="27">
        <f t="shared" si="5"/>
        <v>0</v>
      </c>
    </row>
    <row r="55" spans="1:11" ht="14.1" hidden="1" customHeight="1">
      <c r="A55" s="22" t="s">
        <v>48</v>
      </c>
      <c r="B55" s="22"/>
      <c r="C55" s="22"/>
      <c r="D55" s="22"/>
      <c r="E55" s="22"/>
      <c r="F55" s="22"/>
      <c r="G55" s="22"/>
      <c r="H55" s="22"/>
      <c r="I55" s="22"/>
      <c r="J55" s="22"/>
    </row>
    <row r="56" spans="1:11" ht="14.1" hidden="1" customHeight="1">
      <c r="A56" s="23" t="s">
        <v>42</v>
      </c>
      <c r="B56" s="23"/>
      <c r="C56" s="24"/>
      <c r="D56" s="24"/>
      <c r="E56" s="24"/>
      <c r="F56" s="24"/>
      <c r="G56" s="24"/>
      <c r="H56" s="25"/>
      <c r="I56" s="25"/>
      <c r="J56" s="24">
        <f t="shared" ref="J56:J68" si="6">C56+H56-I56</f>
        <v>0</v>
      </c>
    </row>
    <row r="57" spans="1:11" ht="14.1" hidden="1" customHeight="1">
      <c r="A57" s="26" t="s">
        <v>17</v>
      </c>
      <c r="B57" s="26"/>
      <c r="C57" s="24"/>
      <c r="D57" s="24"/>
      <c r="E57" s="24"/>
      <c r="F57" s="24"/>
      <c r="G57" s="24"/>
      <c r="H57" s="25"/>
      <c r="I57" s="25"/>
      <c r="J57" s="24">
        <f t="shared" si="6"/>
        <v>0</v>
      </c>
    </row>
    <row r="58" spans="1:11" ht="14.1" hidden="1" customHeight="1">
      <c r="A58" s="26" t="s">
        <v>43</v>
      </c>
      <c r="B58" s="26"/>
      <c r="C58" s="24"/>
      <c r="D58" s="24"/>
      <c r="E58" s="24"/>
      <c r="F58" s="24"/>
      <c r="G58" s="24"/>
      <c r="H58" s="25"/>
      <c r="I58" s="25"/>
      <c r="J58" s="24">
        <f t="shared" si="6"/>
        <v>0</v>
      </c>
    </row>
    <row r="59" spans="1:11" ht="14.1" hidden="1" customHeight="1">
      <c r="A59" s="26" t="s">
        <v>44</v>
      </c>
      <c r="B59" s="26"/>
      <c r="C59" s="24"/>
      <c r="D59" s="24"/>
      <c r="E59" s="24"/>
      <c r="F59" s="24"/>
      <c r="G59" s="24"/>
      <c r="H59" s="25"/>
      <c r="I59" s="25"/>
      <c r="J59" s="24">
        <f t="shared" si="6"/>
        <v>0</v>
      </c>
    </row>
    <row r="60" spans="1:11" ht="14.1" hidden="1" customHeight="1">
      <c r="A60" s="23" t="s">
        <v>21</v>
      </c>
      <c r="B60" s="23"/>
      <c r="C60" s="24"/>
      <c r="D60" s="24"/>
      <c r="E60" s="24"/>
      <c r="F60" s="24"/>
      <c r="G60" s="24"/>
      <c r="H60" s="25"/>
      <c r="I60" s="25"/>
      <c r="J60" s="24">
        <f t="shared" si="6"/>
        <v>0</v>
      </c>
    </row>
    <row r="61" spans="1:11" ht="14.1" hidden="1" customHeight="1">
      <c r="A61" s="26" t="s">
        <v>23</v>
      </c>
      <c r="B61" s="26"/>
      <c r="C61" s="24"/>
      <c r="D61" s="24"/>
      <c r="E61" s="24"/>
      <c r="F61" s="24"/>
      <c r="G61" s="24"/>
      <c r="H61" s="25"/>
      <c r="I61" s="25"/>
      <c r="J61" s="24">
        <f t="shared" si="6"/>
        <v>0</v>
      </c>
    </row>
    <row r="62" spans="1:11" ht="14.1" hidden="1" customHeight="1">
      <c r="A62" s="23" t="s">
        <v>45</v>
      </c>
      <c r="B62" s="23"/>
      <c r="C62" s="24"/>
      <c r="D62" s="24"/>
      <c r="E62" s="24"/>
      <c r="F62" s="24"/>
      <c r="G62" s="24"/>
      <c r="H62" s="25"/>
      <c r="I62" s="25"/>
      <c r="J62" s="24">
        <f t="shared" si="6"/>
        <v>0</v>
      </c>
    </row>
    <row r="63" spans="1:11" ht="14.1" hidden="1" customHeight="1">
      <c r="A63" s="26" t="s">
        <v>46</v>
      </c>
      <c r="B63" s="26"/>
      <c r="C63" s="24"/>
      <c r="D63" s="24"/>
      <c r="E63" s="24"/>
      <c r="F63" s="24"/>
      <c r="G63" s="24"/>
      <c r="H63" s="25"/>
      <c r="I63" s="25"/>
      <c r="J63" s="24">
        <f t="shared" si="6"/>
        <v>0</v>
      </c>
    </row>
    <row r="64" spans="1:11" ht="14.1" hidden="1" customHeight="1">
      <c r="A64" s="23" t="s">
        <v>27</v>
      </c>
      <c r="B64" s="23"/>
      <c r="C64" s="24"/>
      <c r="D64" s="24"/>
      <c r="E64" s="24"/>
      <c r="F64" s="24"/>
      <c r="G64" s="24"/>
      <c r="H64" s="25"/>
      <c r="I64" s="25"/>
      <c r="J64" s="24">
        <f t="shared" si="6"/>
        <v>0</v>
      </c>
    </row>
    <row r="65" spans="1:10" ht="14.1" hidden="1" customHeight="1">
      <c r="A65" s="26" t="s">
        <v>29</v>
      </c>
      <c r="B65" s="26"/>
      <c r="C65" s="24"/>
      <c r="D65" s="24"/>
      <c r="E65" s="24"/>
      <c r="F65" s="24"/>
      <c r="G65" s="24"/>
      <c r="H65" s="25"/>
      <c r="I65" s="25"/>
      <c r="J65" s="24">
        <f t="shared" si="6"/>
        <v>0</v>
      </c>
    </row>
    <row r="66" spans="1:10" ht="14.1" hidden="1" customHeight="1">
      <c r="A66" s="23" t="s">
        <v>31</v>
      </c>
      <c r="B66" s="23"/>
      <c r="C66" s="24"/>
      <c r="D66" s="24"/>
      <c r="E66" s="24"/>
      <c r="F66" s="24"/>
      <c r="G66" s="24"/>
      <c r="H66" s="25"/>
      <c r="I66" s="25"/>
      <c r="J66" s="24">
        <f t="shared" si="6"/>
        <v>0</v>
      </c>
    </row>
    <row r="67" spans="1:10" ht="14.1" hidden="1" customHeight="1">
      <c r="A67" s="23" t="s">
        <v>33</v>
      </c>
      <c r="B67" s="23"/>
      <c r="C67" s="24"/>
      <c r="D67" s="24"/>
      <c r="E67" s="24"/>
      <c r="F67" s="24"/>
      <c r="G67" s="24"/>
      <c r="H67" s="25"/>
      <c r="I67" s="25"/>
      <c r="J67" s="24">
        <f t="shared" si="6"/>
        <v>0</v>
      </c>
    </row>
    <row r="68" spans="1:10" ht="14.1" hidden="1" customHeight="1">
      <c r="A68" s="23" t="s">
        <v>35</v>
      </c>
      <c r="B68" s="23"/>
      <c r="C68" s="24"/>
      <c r="D68" s="24"/>
      <c r="E68" s="24"/>
      <c r="F68" s="24"/>
      <c r="G68" s="24"/>
      <c r="H68" s="25"/>
      <c r="I68" s="25"/>
      <c r="J68" s="24">
        <f t="shared" si="6"/>
        <v>0</v>
      </c>
    </row>
    <row r="69" spans="1:10" ht="14.1" hidden="1" customHeight="1">
      <c r="A69" s="23"/>
      <c r="B69" s="23"/>
      <c r="C69" s="27">
        <f t="shared" ref="C69:J69" si="7">SUM(C56:C68)</f>
        <v>0</v>
      </c>
      <c r="D69" s="27">
        <f t="shared" si="7"/>
        <v>0</v>
      </c>
      <c r="E69" s="27">
        <f t="shared" si="7"/>
        <v>0</v>
      </c>
      <c r="F69" s="27">
        <f t="shared" si="7"/>
        <v>0</v>
      </c>
      <c r="G69" s="27">
        <f t="shared" si="7"/>
        <v>0</v>
      </c>
      <c r="H69" s="28">
        <f t="shared" si="7"/>
        <v>0</v>
      </c>
      <c r="I69" s="28">
        <f t="shared" si="7"/>
        <v>0</v>
      </c>
      <c r="J69" s="30">
        <f t="shared" si="7"/>
        <v>0</v>
      </c>
    </row>
    <row r="70" spans="1:10" ht="18" hidden="1" customHeight="1">
      <c r="A70" s="22" t="s">
        <v>49</v>
      </c>
      <c r="B70" s="22"/>
      <c r="C70" s="22"/>
      <c r="D70" s="22"/>
      <c r="E70" s="22"/>
      <c r="F70" s="22"/>
      <c r="G70" s="22"/>
      <c r="H70" s="22"/>
      <c r="I70" s="22"/>
      <c r="J70" s="22"/>
    </row>
    <row r="71" spans="1:10" ht="18" hidden="1" customHeight="1">
      <c r="A71" s="31" t="s">
        <v>42</v>
      </c>
      <c r="B71" s="31"/>
      <c r="C71" s="32"/>
      <c r="D71" s="33"/>
      <c r="E71" s="32"/>
      <c r="F71" s="32"/>
      <c r="G71" s="32"/>
      <c r="H71" s="13"/>
      <c r="I71" s="13"/>
      <c r="J71" s="32">
        <f t="shared" ref="J71:J75" si="8">C71+H71-I71</f>
        <v>0</v>
      </c>
    </row>
    <row r="72" spans="1:10" ht="18" hidden="1" customHeight="1">
      <c r="A72" s="31" t="s">
        <v>21</v>
      </c>
      <c r="B72" s="31"/>
      <c r="C72" s="32"/>
      <c r="D72" s="33"/>
      <c r="E72" s="32"/>
      <c r="F72" s="32"/>
      <c r="G72" s="32"/>
      <c r="H72" s="13"/>
      <c r="I72" s="13"/>
      <c r="J72" s="32">
        <f t="shared" si="8"/>
        <v>0</v>
      </c>
    </row>
    <row r="73" spans="1:10" ht="18" hidden="1" customHeight="1">
      <c r="A73" s="31" t="s">
        <v>23</v>
      </c>
      <c r="B73" s="31"/>
      <c r="C73" s="32"/>
      <c r="D73" s="33"/>
      <c r="E73" s="32"/>
      <c r="F73" s="32"/>
      <c r="G73" s="32"/>
      <c r="H73" s="13"/>
      <c r="I73" s="13"/>
      <c r="J73" s="32">
        <f t="shared" si="8"/>
        <v>0</v>
      </c>
    </row>
    <row r="74" spans="1:10" ht="18" hidden="1" customHeight="1">
      <c r="A74" s="31" t="s">
        <v>33</v>
      </c>
      <c r="B74" s="31"/>
      <c r="C74" s="32"/>
      <c r="D74" s="33"/>
      <c r="E74" s="32"/>
      <c r="F74" s="32"/>
      <c r="G74" s="32"/>
      <c r="H74" s="13"/>
      <c r="I74" s="13"/>
      <c r="J74" s="32">
        <f t="shared" si="8"/>
        <v>0</v>
      </c>
    </row>
    <row r="75" spans="1:10" ht="18" hidden="1" customHeight="1">
      <c r="A75" s="31" t="s">
        <v>50</v>
      </c>
      <c r="B75" s="31"/>
      <c r="C75" s="32"/>
      <c r="D75" s="33"/>
      <c r="E75" s="32"/>
      <c r="F75" s="32"/>
      <c r="G75" s="32"/>
      <c r="H75" s="13"/>
      <c r="I75" s="13"/>
      <c r="J75" s="32">
        <f t="shared" si="8"/>
        <v>0</v>
      </c>
    </row>
    <row r="76" spans="1:10" ht="18" hidden="1" customHeight="1">
      <c r="A76" s="31"/>
      <c r="B76" s="31"/>
      <c r="C76" s="34">
        <f t="shared" ref="C76:J76" si="9">SUM(C71:C75)</f>
        <v>0</v>
      </c>
      <c r="D76" s="34">
        <f t="shared" si="9"/>
        <v>0</v>
      </c>
      <c r="E76" s="34">
        <f t="shared" si="9"/>
        <v>0</v>
      </c>
      <c r="F76" s="34">
        <f t="shared" si="9"/>
        <v>0</v>
      </c>
      <c r="G76" s="34">
        <f t="shared" si="9"/>
        <v>0</v>
      </c>
      <c r="H76" s="35">
        <f t="shared" si="9"/>
        <v>0</v>
      </c>
      <c r="I76" s="35">
        <f t="shared" si="9"/>
        <v>0</v>
      </c>
      <c r="J76" s="34">
        <f t="shared" si="9"/>
        <v>0</v>
      </c>
    </row>
    <row r="77" spans="1:10" ht="18" hidden="1" customHeight="1">
      <c r="A77" s="22" t="s">
        <v>51</v>
      </c>
      <c r="B77" s="22"/>
      <c r="C77" s="22"/>
      <c r="D77" s="22"/>
      <c r="E77" s="22"/>
      <c r="F77" s="22"/>
      <c r="G77" s="22"/>
      <c r="H77" s="22"/>
      <c r="I77" s="22"/>
      <c r="J77" s="22"/>
    </row>
    <row r="78" spans="1:10" ht="18" hidden="1" customHeight="1">
      <c r="A78" s="31" t="s">
        <v>42</v>
      </c>
      <c r="B78" s="31"/>
      <c r="C78" s="32"/>
      <c r="D78" s="33"/>
      <c r="E78" s="32"/>
      <c r="F78" s="33"/>
      <c r="G78" s="33"/>
      <c r="H78" s="13"/>
      <c r="I78" s="13"/>
      <c r="J78" s="32">
        <f t="shared" ref="J78:J82" si="10">C78+H78-I78</f>
        <v>0</v>
      </c>
    </row>
    <row r="79" spans="1:10" ht="18" hidden="1" customHeight="1">
      <c r="A79" s="31" t="s">
        <v>21</v>
      </c>
      <c r="B79" s="31"/>
      <c r="C79" s="32"/>
      <c r="D79" s="33"/>
      <c r="E79" s="32"/>
      <c r="F79" s="33"/>
      <c r="G79" s="33"/>
      <c r="H79" s="13"/>
      <c r="I79" s="13"/>
      <c r="J79" s="32">
        <f t="shared" si="10"/>
        <v>0</v>
      </c>
    </row>
    <row r="80" spans="1:10" ht="18" hidden="1" customHeight="1">
      <c r="A80" s="31" t="s">
        <v>23</v>
      </c>
      <c r="B80" s="31"/>
      <c r="C80" s="32"/>
      <c r="D80" s="33"/>
      <c r="E80" s="32"/>
      <c r="F80" s="32"/>
      <c r="G80" s="33"/>
      <c r="H80" s="13"/>
      <c r="I80" s="13"/>
      <c r="J80" s="32">
        <f t="shared" si="10"/>
        <v>0</v>
      </c>
    </row>
    <row r="81" spans="1:10" ht="18" hidden="1" customHeight="1">
      <c r="A81" s="31" t="s">
        <v>33</v>
      </c>
      <c r="B81" s="31"/>
      <c r="C81" s="32"/>
      <c r="D81" s="33"/>
      <c r="E81" s="32"/>
      <c r="F81" s="32"/>
      <c r="G81" s="33"/>
      <c r="H81" s="13"/>
      <c r="I81" s="13"/>
      <c r="J81" s="32">
        <f t="shared" si="10"/>
        <v>0</v>
      </c>
    </row>
    <row r="82" spans="1:10" ht="18" hidden="1" customHeight="1">
      <c r="A82" s="31" t="s">
        <v>50</v>
      </c>
      <c r="B82" s="31"/>
      <c r="C82" s="32"/>
      <c r="D82" s="33"/>
      <c r="E82" s="32"/>
      <c r="F82" s="33"/>
      <c r="G82" s="33"/>
      <c r="H82" s="13"/>
      <c r="I82" s="13"/>
      <c r="J82" s="32">
        <f t="shared" si="10"/>
        <v>0</v>
      </c>
    </row>
    <row r="83" spans="1:10" ht="18" hidden="1" customHeight="1">
      <c r="A83" s="31"/>
      <c r="B83" s="31"/>
      <c r="C83" s="34">
        <f t="shared" ref="C83:J83" si="11">SUM(C78:C82)</f>
        <v>0</v>
      </c>
      <c r="D83" s="34">
        <f t="shared" si="11"/>
        <v>0</v>
      </c>
      <c r="E83" s="34">
        <f t="shared" si="11"/>
        <v>0</v>
      </c>
      <c r="F83" s="34">
        <f t="shared" si="11"/>
        <v>0</v>
      </c>
      <c r="G83" s="34">
        <f t="shared" si="11"/>
        <v>0</v>
      </c>
      <c r="H83" s="35">
        <f t="shared" si="11"/>
        <v>0</v>
      </c>
      <c r="I83" s="35">
        <f t="shared" si="11"/>
        <v>0</v>
      </c>
      <c r="J83" s="34">
        <f t="shared" si="11"/>
        <v>0</v>
      </c>
    </row>
    <row r="84" spans="1:10" ht="18" hidden="1" customHeight="1">
      <c r="A84" s="22" t="s">
        <v>52</v>
      </c>
      <c r="B84" s="22"/>
      <c r="C84" s="22"/>
      <c r="D84" s="22"/>
      <c r="E84" s="22"/>
      <c r="F84" s="22"/>
      <c r="G84" s="22"/>
      <c r="H84" s="22"/>
      <c r="I84" s="22"/>
      <c r="J84" s="22"/>
    </row>
    <row r="85" spans="1:10" ht="18" hidden="1" customHeight="1">
      <c r="A85" s="31" t="s">
        <v>42</v>
      </c>
      <c r="B85" s="31"/>
      <c r="C85" s="32">
        <v>0</v>
      </c>
      <c r="D85" s="33"/>
      <c r="E85" s="32"/>
      <c r="F85" s="33"/>
      <c r="G85" s="33"/>
      <c r="H85" s="13"/>
      <c r="I85" s="13"/>
      <c r="J85" s="32">
        <f t="shared" ref="J85:J89" si="12">C85+H85-I85</f>
        <v>0</v>
      </c>
    </row>
    <row r="86" spans="1:10" ht="18" hidden="1" customHeight="1">
      <c r="A86" s="31" t="s">
        <v>21</v>
      </c>
      <c r="B86" s="31"/>
      <c r="C86" s="32">
        <v>0</v>
      </c>
      <c r="D86" s="33"/>
      <c r="E86" s="32"/>
      <c r="F86" s="33"/>
      <c r="G86" s="33"/>
      <c r="H86" s="13"/>
      <c r="I86" s="13"/>
      <c r="J86" s="32">
        <f t="shared" si="12"/>
        <v>0</v>
      </c>
    </row>
    <row r="87" spans="1:10" ht="18" hidden="1" customHeight="1">
      <c r="A87" s="31" t="s">
        <v>23</v>
      </c>
      <c r="B87" s="31"/>
      <c r="C87" s="32">
        <v>0</v>
      </c>
      <c r="D87" s="33"/>
      <c r="E87" s="32"/>
      <c r="F87" s="32"/>
      <c r="G87" s="33"/>
      <c r="H87" s="13"/>
      <c r="I87" s="13"/>
      <c r="J87" s="32">
        <f t="shared" si="12"/>
        <v>0</v>
      </c>
    </row>
    <row r="88" spans="1:10" ht="18" hidden="1" customHeight="1">
      <c r="A88" s="31" t="s">
        <v>33</v>
      </c>
      <c r="B88" s="31"/>
      <c r="C88" s="32">
        <v>0</v>
      </c>
      <c r="D88" s="33"/>
      <c r="E88" s="32"/>
      <c r="F88" s="32"/>
      <c r="G88" s="33"/>
      <c r="H88" s="13"/>
      <c r="I88" s="13"/>
      <c r="J88" s="32">
        <f t="shared" si="12"/>
        <v>0</v>
      </c>
    </row>
    <row r="89" spans="1:10" ht="18" hidden="1" customHeight="1">
      <c r="A89" s="31" t="s">
        <v>50</v>
      </c>
      <c r="B89" s="31"/>
      <c r="C89" s="32">
        <v>1000</v>
      </c>
      <c r="D89" s="33"/>
      <c r="E89" s="32"/>
      <c r="F89" s="33"/>
      <c r="G89" s="33"/>
      <c r="H89" s="13"/>
      <c r="I89" s="13">
        <v>126</v>
      </c>
      <c r="J89" s="32">
        <f t="shared" si="12"/>
        <v>874</v>
      </c>
    </row>
    <row r="90" spans="1:10" ht="18" hidden="1" customHeight="1">
      <c r="A90" s="31"/>
      <c r="B90" s="31"/>
      <c r="C90" s="34">
        <f t="shared" ref="C90:J90" si="13">SUM(C85:C89)</f>
        <v>1000</v>
      </c>
      <c r="D90" s="34">
        <f t="shared" si="13"/>
        <v>0</v>
      </c>
      <c r="E90" s="34">
        <f t="shared" si="13"/>
        <v>0</v>
      </c>
      <c r="F90" s="34">
        <f t="shared" si="13"/>
        <v>0</v>
      </c>
      <c r="G90" s="34">
        <f t="shared" si="13"/>
        <v>0</v>
      </c>
      <c r="H90" s="35">
        <f t="shared" si="13"/>
        <v>0</v>
      </c>
      <c r="I90" s="35">
        <f t="shared" si="13"/>
        <v>126</v>
      </c>
      <c r="J90" s="34">
        <f t="shared" si="13"/>
        <v>874</v>
      </c>
    </row>
    <row r="91" spans="1:10" ht="18" customHeight="1">
      <c r="A91" s="36" t="s">
        <v>53</v>
      </c>
      <c r="B91" s="37"/>
      <c r="C91" s="37"/>
      <c r="D91" s="37"/>
      <c r="E91" s="37"/>
      <c r="F91" s="37"/>
      <c r="G91" s="37"/>
      <c r="H91" s="37"/>
      <c r="I91" s="37"/>
      <c r="J91" s="38"/>
    </row>
    <row r="92" spans="1:10" ht="18" customHeight="1">
      <c r="A92" s="10" t="s">
        <v>11</v>
      </c>
      <c r="B92" s="11" t="s">
        <v>12</v>
      </c>
      <c r="C92" s="39">
        <v>3000</v>
      </c>
      <c r="D92" s="27"/>
      <c r="E92" s="27"/>
      <c r="F92" s="27"/>
      <c r="G92" s="27"/>
      <c r="H92" s="25">
        <v>358</v>
      </c>
      <c r="I92" s="25"/>
      <c r="J92" s="39">
        <f t="shared" ref="J92:J103" si="14">C92+H92-I92</f>
        <v>3358</v>
      </c>
    </row>
    <row r="93" spans="1:10" ht="18" customHeight="1">
      <c r="A93" s="15" t="s">
        <v>13</v>
      </c>
      <c r="B93" s="16" t="s">
        <v>14</v>
      </c>
      <c r="C93" s="39">
        <v>0</v>
      </c>
      <c r="D93" s="27"/>
      <c r="E93" s="27"/>
      <c r="F93" s="27"/>
      <c r="G93" s="27"/>
      <c r="H93" s="25">
        <v>10</v>
      </c>
      <c r="I93" s="25"/>
      <c r="J93" s="39">
        <f t="shared" si="14"/>
        <v>10</v>
      </c>
    </row>
    <row r="94" spans="1:10" ht="24" customHeight="1">
      <c r="A94" s="15" t="s">
        <v>15</v>
      </c>
      <c r="B94" s="16" t="s">
        <v>16</v>
      </c>
      <c r="C94" s="39">
        <v>0</v>
      </c>
      <c r="D94" s="27"/>
      <c r="E94" s="27"/>
      <c r="F94" s="27"/>
      <c r="G94" s="27"/>
      <c r="H94" s="25">
        <v>5</v>
      </c>
      <c r="I94" s="25"/>
      <c r="J94" s="39">
        <f t="shared" si="14"/>
        <v>5</v>
      </c>
    </row>
    <row r="95" spans="1:10" ht="18" customHeight="1">
      <c r="A95" s="15" t="s">
        <v>17</v>
      </c>
      <c r="B95" s="16" t="s">
        <v>18</v>
      </c>
      <c r="C95" s="39">
        <v>0</v>
      </c>
      <c r="D95" s="27"/>
      <c r="E95" s="27"/>
      <c r="F95" s="27"/>
      <c r="G95" s="27"/>
      <c r="H95" s="25">
        <v>3</v>
      </c>
      <c r="I95" s="25"/>
      <c r="J95" s="39">
        <f t="shared" si="14"/>
        <v>3</v>
      </c>
    </row>
    <row r="96" spans="1:10" ht="18" customHeight="1">
      <c r="A96" s="15" t="s">
        <v>19</v>
      </c>
      <c r="B96" s="16" t="s">
        <v>20</v>
      </c>
      <c r="C96" s="39">
        <v>0</v>
      </c>
      <c r="D96" s="27"/>
      <c r="E96" s="27"/>
      <c r="F96" s="27"/>
      <c r="G96" s="27"/>
      <c r="H96" s="25">
        <v>3</v>
      </c>
      <c r="I96" s="25"/>
      <c r="J96" s="39">
        <f t="shared" si="14"/>
        <v>3</v>
      </c>
    </row>
    <row r="97" spans="1:10" ht="18" customHeight="1">
      <c r="A97" s="10" t="s">
        <v>21</v>
      </c>
      <c r="B97" s="11" t="s">
        <v>22</v>
      </c>
      <c r="C97" s="39">
        <v>1000</v>
      </c>
      <c r="D97" s="27"/>
      <c r="E97" s="27"/>
      <c r="F97" s="27"/>
      <c r="G97" s="27"/>
      <c r="H97" s="25">
        <v>0</v>
      </c>
      <c r="I97" s="25">
        <v>553</v>
      </c>
      <c r="J97" s="39">
        <f t="shared" si="14"/>
        <v>447</v>
      </c>
    </row>
    <row r="98" spans="1:10" ht="18" customHeight="1">
      <c r="A98" s="15" t="s">
        <v>23</v>
      </c>
      <c r="B98" s="16" t="s">
        <v>24</v>
      </c>
      <c r="C98" s="39">
        <v>0</v>
      </c>
      <c r="D98" s="27"/>
      <c r="E98" s="27"/>
      <c r="F98" s="27"/>
      <c r="G98" s="27"/>
      <c r="H98" s="25">
        <v>10</v>
      </c>
      <c r="I98" s="28"/>
      <c r="J98" s="39">
        <f t="shared" si="14"/>
        <v>10</v>
      </c>
    </row>
    <row r="99" spans="1:10" ht="18" customHeight="1">
      <c r="A99" s="10" t="s">
        <v>25</v>
      </c>
      <c r="B99" s="16" t="s">
        <v>26</v>
      </c>
      <c r="C99" s="39">
        <v>0</v>
      </c>
      <c r="D99" s="27"/>
      <c r="E99" s="27"/>
      <c r="F99" s="27"/>
      <c r="G99" s="27"/>
      <c r="H99" s="25">
        <v>10</v>
      </c>
      <c r="I99" s="28"/>
      <c r="J99" s="39">
        <f t="shared" si="14"/>
        <v>10</v>
      </c>
    </row>
    <row r="100" spans="1:10" ht="18" customHeight="1">
      <c r="A100" s="10" t="s">
        <v>27</v>
      </c>
      <c r="B100" s="16" t="s">
        <v>28</v>
      </c>
      <c r="C100" s="39">
        <v>0</v>
      </c>
      <c r="D100" s="27"/>
      <c r="E100" s="27"/>
      <c r="F100" s="27"/>
      <c r="G100" s="27"/>
      <c r="H100" s="25">
        <v>5</v>
      </c>
      <c r="I100" s="28"/>
      <c r="J100" s="39">
        <f t="shared" si="14"/>
        <v>5</v>
      </c>
    </row>
    <row r="101" spans="1:10" ht="18" customHeight="1">
      <c r="A101" s="15" t="s">
        <v>29</v>
      </c>
      <c r="B101" s="16" t="s">
        <v>30</v>
      </c>
      <c r="C101" s="39">
        <v>0</v>
      </c>
      <c r="D101" s="27"/>
      <c r="E101" s="27"/>
      <c r="F101" s="27"/>
      <c r="G101" s="27"/>
      <c r="H101" s="25">
        <v>5</v>
      </c>
      <c r="I101" s="25"/>
      <c r="J101" s="39">
        <f t="shared" si="14"/>
        <v>5</v>
      </c>
    </row>
    <row r="102" spans="1:10" ht="18" customHeight="1">
      <c r="A102" s="10" t="s">
        <v>31</v>
      </c>
      <c r="B102" s="16" t="s">
        <v>32</v>
      </c>
      <c r="C102" s="39">
        <v>0</v>
      </c>
      <c r="D102" s="27"/>
      <c r="E102" s="27"/>
      <c r="F102" s="27"/>
      <c r="G102" s="27"/>
      <c r="H102" s="25">
        <v>5</v>
      </c>
      <c r="I102" s="25"/>
      <c r="J102" s="39">
        <f t="shared" si="14"/>
        <v>5</v>
      </c>
    </row>
    <row r="103" spans="1:10" ht="18" customHeight="1">
      <c r="A103" s="10" t="s">
        <v>33</v>
      </c>
      <c r="B103" s="16" t="s">
        <v>34</v>
      </c>
      <c r="C103" s="39">
        <v>0</v>
      </c>
      <c r="D103" s="27"/>
      <c r="E103" s="27"/>
      <c r="F103" s="27"/>
      <c r="G103" s="27"/>
      <c r="H103" s="25">
        <v>56</v>
      </c>
      <c r="I103" s="25"/>
      <c r="J103" s="39">
        <f t="shared" si="14"/>
        <v>56</v>
      </c>
    </row>
    <row r="104" spans="1:10" ht="18" customHeight="1">
      <c r="A104" s="10" t="s">
        <v>35</v>
      </c>
      <c r="B104" s="16" t="s">
        <v>36</v>
      </c>
      <c r="C104" s="39">
        <v>0</v>
      </c>
      <c r="D104" s="27"/>
      <c r="E104" s="27"/>
      <c r="F104" s="27"/>
      <c r="G104" s="27"/>
      <c r="H104" s="25">
        <v>80</v>
      </c>
      <c r="I104" s="28"/>
      <c r="J104" s="39">
        <f>C104+H104-I104</f>
        <v>80</v>
      </c>
    </row>
    <row r="105" spans="1:10" ht="18" customHeight="1">
      <c r="A105" s="15" t="s">
        <v>37</v>
      </c>
      <c r="B105" s="16" t="s">
        <v>38</v>
      </c>
      <c r="C105" s="39">
        <v>0</v>
      </c>
      <c r="D105" s="27"/>
      <c r="E105" s="27"/>
      <c r="F105" s="27"/>
      <c r="G105" s="27"/>
      <c r="H105" s="25">
        <v>3</v>
      </c>
      <c r="I105" s="28"/>
      <c r="J105" s="39">
        <f>C105+H105-I105</f>
        <v>3</v>
      </c>
    </row>
    <row r="106" spans="1:10" ht="18" customHeight="1">
      <c r="A106" s="40"/>
      <c r="B106" s="41"/>
      <c r="C106" s="27">
        <f>SUM(C92:C105)</f>
        <v>4000</v>
      </c>
      <c r="D106" s="27"/>
      <c r="E106" s="27"/>
      <c r="F106" s="27"/>
      <c r="G106" s="27"/>
      <c r="H106" s="28">
        <f>SUM(H92:H105)</f>
        <v>553</v>
      </c>
      <c r="I106" s="28">
        <f>SUM(I92:I105)</f>
        <v>553</v>
      </c>
      <c r="J106" s="27">
        <f>SUM(J92:J105)</f>
        <v>4000</v>
      </c>
    </row>
    <row r="107" spans="1:10" ht="18" customHeight="1">
      <c r="A107" s="36" t="s">
        <v>54</v>
      </c>
      <c r="B107" s="37"/>
      <c r="C107" s="42"/>
      <c r="D107" s="42"/>
      <c r="E107" s="42"/>
      <c r="F107" s="42"/>
      <c r="G107" s="42"/>
      <c r="H107" s="42"/>
      <c r="I107" s="42"/>
      <c r="J107" s="43"/>
    </row>
    <row r="108" spans="1:10" ht="18" customHeight="1">
      <c r="A108" s="10" t="s">
        <v>11</v>
      </c>
      <c r="B108" s="11" t="s">
        <v>12</v>
      </c>
      <c r="C108" s="29">
        <v>281000</v>
      </c>
      <c r="D108" s="39"/>
      <c r="E108" s="39"/>
      <c r="F108" s="39"/>
      <c r="G108" s="39"/>
      <c r="H108" s="25"/>
      <c r="I108" s="44">
        <v>31680</v>
      </c>
      <c r="J108" s="39">
        <f>C108+H108-I108</f>
        <v>249320</v>
      </c>
    </row>
    <row r="109" spans="1:10" ht="18" customHeight="1">
      <c r="A109" s="15" t="s">
        <v>13</v>
      </c>
      <c r="B109" s="16" t="s">
        <v>14</v>
      </c>
      <c r="C109" s="29">
        <v>9000</v>
      </c>
      <c r="D109" s="27"/>
      <c r="E109" s="27"/>
      <c r="F109" s="27"/>
      <c r="G109" s="27"/>
      <c r="H109" s="28"/>
      <c r="I109" s="44">
        <v>960</v>
      </c>
      <c r="J109" s="39">
        <f t="shared" ref="J109:J121" si="15">C109+H109-I109</f>
        <v>8040</v>
      </c>
    </row>
    <row r="110" spans="1:10" ht="24" customHeight="1">
      <c r="A110" s="15" t="s">
        <v>15</v>
      </c>
      <c r="B110" s="16" t="s">
        <v>16</v>
      </c>
      <c r="C110" s="29">
        <v>4000</v>
      </c>
      <c r="D110" s="27"/>
      <c r="E110" s="27"/>
      <c r="F110" s="27"/>
      <c r="G110" s="27"/>
      <c r="H110" s="28"/>
      <c r="I110" s="44">
        <v>480</v>
      </c>
      <c r="J110" s="39">
        <f t="shared" si="15"/>
        <v>3520</v>
      </c>
    </row>
    <row r="111" spans="1:10" ht="18" customHeight="1">
      <c r="A111" s="15" t="s">
        <v>17</v>
      </c>
      <c r="B111" s="16" t="s">
        <v>18</v>
      </c>
      <c r="C111" s="29">
        <v>2000</v>
      </c>
      <c r="D111" s="27"/>
      <c r="E111" s="27"/>
      <c r="F111" s="27"/>
      <c r="G111" s="27"/>
      <c r="H111" s="28"/>
      <c r="I111" s="44">
        <v>240</v>
      </c>
      <c r="J111" s="39">
        <f t="shared" si="15"/>
        <v>1760</v>
      </c>
    </row>
    <row r="112" spans="1:10" ht="18" customHeight="1">
      <c r="A112" s="15" t="s">
        <v>19</v>
      </c>
      <c r="B112" s="16" t="s">
        <v>20</v>
      </c>
      <c r="C112" s="29">
        <v>2000</v>
      </c>
      <c r="D112" s="27"/>
      <c r="E112" s="27"/>
      <c r="F112" s="27"/>
      <c r="G112" s="27"/>
      <c r="H112" s="28"/>
      <c r="I112" s="44">
        <v>240</v>
      </c>
      <c r="J112" s="39">
        <f t="shared" si="15"/>
        <v>1760</v>
      </c>
    </row>
    <row r="113" spans="1:10" ht="18" customHeight="1">
      <c r="A113" s="10" t="s">
        <v>21</v>
      </c>
      <c r="B113" s="11" t="s">
        <v>22</v>
      </c>
      <c r="C113" s="29">
        <v>43000</v>
      </c>
      <c r="D113" s="27"/>
      <c r="E113" s="27"/>
      <c r="F113" s="27"/>
      <c r="G113" s="27"/>
      <c r="H113" s="28"/>
      <c r="I113" s="44">
        <v>4800</v>
      </c>
      <c r="J113" s="39">
        <f t="shared" si="15"/>
        <v>38200</v>
      </c>
    </row>
    <row r="114" spans="1:10" ht="18" customHeight="1">
      <c r="A114" s="15" t="s">
        <v>23</v>
      </c>
      <c r="B114" s="16" t="s">
        <v>24</v>
      </c>
      <c r="C114" s="29">
        <v>9000</v>
      </c>
      <c r="D114" s="27"/>
      <c r="E114" s="27"/>
      <c r="F114" s="27"/>
      <c r="G114" s="27"/>
      <c r="H114" s="28"/>
      <c r="I114" s="44">
        <v>960</v>
      </c>
      <c r="J114" s="39">
        <f t="shared" si="15"/>
        <v>8040</v>
      </c>
    </row>
    <row r="115" spans="1:10" ht="18" customHeight="1">
      <c r="A115" s="10" t="s">
        <v>25</v>
      </c>
      <c r="B115" s="16" t="s">
        <v>26</v>
      </c>
      <c r="C115" s="29">
        <v>9000</v>
      </c>
      <c r="D115" s="27"/>
      <c r="E115" s="27"/>
      <c r="F115" s="27"/>
      <c r="G115" s="27"/>
      <c r="H115" s="28"/>
      <c r="I115" s="44">
        <v>960</v>
      </c>
      <c r="J115" s="39">
        <f t="shared" si="15"/>
        <v>8040</v>
      </c>
    </row>
    <row r="116" spans="1:10" ht="18" customHeight="1">
      <c r="A116" s="10" t="s">
        <v>27</v>
      </c>
      <c r="B116" s="16" t="s">
        <v>28</v>
      </c>
      <c r="C116" s="29">
        <v>4000</v>
      </c>
      <c r="D116" s="27"/>
      <c r="E116" s="27"/>
      <c r="F116" s="27"/>
      <c r="G116" s="27"/>
      <c r="H116" s="28"/>
      <c r="I116" s="44">
        <v>480</v>
      </c>
      <c r="J116" s="39">
        <f t="shared" si="15"/>
        <v>3520</v>
      </c>
    </row>
    <row r="117" spans="1:10" ht="18" customHeight="1">
      <c r="A117" s="15" t="s">
        <v>29</v>
      </c>
      <c r="B117" s="16" t="s">
        <v>30</v>
      </c>
      <c r="C117" s="29">
        <v>4000</v>
      </c>
      <c r="D117" s="27"/>
      <c r="E117" s="27"/>
      <c r="F117" s="27"/>
      <c r="G117" s="27"/>
      <c r="H117" s="44"/>
      <c r="I117" s="44">
        <v>480</v>
      </c>
      <c r="J117" s="39">
        <f t="shared" si="15"/>
        <v>3520</v>
      </c>
    </row>
    <row r="118" spans="1:10" ht="18" customHeight="1">
      <c r="A118" s="10" t="s">
        <v>31</v>
      </c>
      <c r="B118" s="16" t="s">
        <v>32</v>
      </c>
      <c r="C118" s="29">
        <v>4000</v>
      </c>
      <c r="D118" s="27"/>
      <c r="E118" s="27"/>
      <c r="F118" s="27"/>
      <c r="G118" s="27"/>
      <c r="H118" s="44"/>
      <c r="I118" s="44">
        <v>480</v>
      </c>
      <c r="J118" s="39">
        <f t="shared" si="15"/>
        <v>3520</v>
      </c>
    </row>
    <row r="119" spans="1:10" ht="18" customHeight="1">
      <c r="A119" s="10" t="s">
        <v>33</v>
      </c>
      <c r="B119" s="16" t="s">
        <v>34</v>
      </c>
      <c r="C119" s="29">
        <v>19000</v>
      </c>
      <c r="D119" s="27"/>
      <c r="E119" s="27"/>
      <c r="F119" s="27"/>
      <c r="G119" s="27"/>
      <c r="H119" s="44"/>
      <c r="I119" s="44">
        <v>2160</v>
      </c>
      <c r="J119" s="39">
        <f t="shared" si="15"/>
        <v>16840</v>
      </c>
    </row>
    <row r="120" spans="1:10" ht="18" customHeight="1">
      <c r="A120" s="10" t="s">
        <v>35</v>
      </c>
      <c r="B120" s="16" t="s">
        <v>36</v>
      </c>
      <c r="C120" s="29">
        <v>34000</v>
      </c>
      <c r="D120" s="39"/>
      <c r="E120" s="39"/>
      <c r="F120" s="39"/>
      <c r="G120" s="39"/>
      <c r="H120" s="44"/>
      <c r="I120" s="25">
        <v>3840</v>
      </c>
      <c r="J120" s="39">
        <f t="shared" si="15"/>
        <v>30160</v>
      </c>
    </row>
    <row r="121" spans="1:10" ht="18" customHeight="1">
      <c r="A121" s="15" t="s">
        <v>37</v>
      </c>
      <c r="B121" s="16" t="s">
        <v>38</v>
      </c>
      <c r="C121" s="29">
        <v>2000</v>
      </c>
      <c r="D121" s="27"/>
      <c r="E121" s="27"/>
      <c r="F121" s="27"/>
      <c r="G121" s="27"/>
      <c r="H121" s="44"/>
      <c r="I121" s="44">
        <v>240</v>
      </c>
      <c r="J121" s="39">
        <f t="shared" si="15"/>
        <v>1760</v>
      </c>
    </row>
    <row r="122" spans="1:10" ht="18" customHeight="1">
      <c r="A122" s="45"/>
      <c r="B122" s="46"/>
      <c r="C122" s="27">
        <f>SUM( C108:C121)</f>
        <v>426000</v>
      </c>
      <c r="D122" s="27"/>
      <c r="E122" s="27"/>
      <c r="F122" s="27"/>
      <c r="G122" s="27"/>
      <c r="H122" s="28">
        <f>SUM( H108:H121)</f>
        <v>0</v>
      </c>
      <c r="I122" s="28">
        <f>SUM( I108:I121)</f>
        <v>48000</v>
      </c>
      <c r="J122" s="27">
        <f>C122+H122-I122</f>
        <v>378000</v>
      </c>
    </row>
    <row r="123" spans="1:10" ht="18" hidden="1" customHeight="1">
      <c r="A123" s="22" t="s">
        <v>55</v>
      </c>
      <c r="B123" s="22"/>
      <c r="C123" s="22"/>
      <c r="D123" s="22"/>
      <c r="E123" s="22"/>
      <c r="F123" s="22"/>
      <c r="G123" s="22"/>
      <c r="H123" s="22"/>
      <c r="I123" s="22"/>
      <c r="J123" s="22"/>
    </row>
    <row r="124" spans="1:10" ht="18" hidden="1" customHeight="1">
      <c r="A124" s="10" t="s">
        <v>11</v>
      </c>
      <c r="B124" s="11" t="s">
        <v>12</v>
      </c>
      <c r="C124" s="24"/>
      <c r="D124" s="47"/>
      <c r="E124" s="39"/>
      <c r="F124" s="47"/>
      <c r="G124" s="47"/>
      <c r="H124" s="25"/>
      <c r="I124" s="25"/>
      <c r="J124" s="39">
        <f t="shared" ref="J124:J135" si="16">C124+H124-I124</f>
        <v>0</v>
      </c>
    </row>
    <row r="125" spans="1:10" ht="18" hidden="1" customHeight="1">
      <c r="A125" s="15" t="s">
        <v>13</v>
      </c>
      <c r="B125" s="16" t="s">
        <v>14</v>
      </c>
      <c r="C125" s="24"/>
      <c r="D125" s="47"/>
      <c r="E125" s="39"/>
      <c r="F125" s="47"/>
      <c r="G125" s="47"/>
      <c r="H125" s="25"/>
      <c r="I125" s="25"/>
      <c r="J125" s="39">
        <f t="shared" si="16"/>
        <v>0</v>
      </c>
    </row>
    <row r="126" spans="1:10" ht="18" hidden="1" customHeight="1">
      <c r="A126" s="15" t="s">
        <v>15</v>
      </c>
      <c r="B126" s="16" t="s">
        <v>16</v>
      </c>
      <c r="C126" s="24"/>
      <c r="D126" s="47"/>
      <c r="E126" s="39"/>
      <c r="F126" s="39"/>
      <c r="G126" s="47"/>
      <c r="H126" s="25"/>
      <c r="I126" s="25"/>
      <c r="J126" s="39">
        <f t="shared" si="16"/>
        <v>0</v>
      </c>
    </row>
    <row r="127" spans="1:10" ht="18" hidden="1" customHeight="1">
      <c r="A127" s="15" t="s">
        <v>17</v>
      </c>
      <c r="B127" s="16" t="s">
        <v>18</v>
      </c>
      <c r="C127" s="24"/>
      <c r="D127" s="47"/>
      <c r="E127" s="39"/>
      <c r="F127" s="39"/>
      <c r="G127" s="47"/>
      <c r="H127" s="25"/>
      <c r="I127" s="25"/>
      <c r="J127" s="39">
        <f t="shared" si="16"/>
        <v>0</v>
      </c>
    </row>
    <row r="128" spans="1:10" ht="18" hidden="1" customHeight="1">
      <c r="A128" s="15" t="s">
        <v>19</v>
      </c>
      <c r="B128" s="16" t="s">
        <v>20</v>
      </c>
      <c r="C128" s="24"/>
      <c r="D128" s="47"/>
      <c r="E128" s="39"/>
      <c r="F128" s="39"/>
      <c r="G128" s="47"/>
      <c r="H128" s="25"/>
      <c r="I128" s="25"/>
      <c r="J128" s="39">
        <f t="shared" si="16"/>
        <v>0</v>
      </c>
    </row>
    <row r="129" spans="1:10" ht="18" hidden="1" customHeight="1">
      <c r="A129" s="10" t="s">
        <v>21</v>
      </c>
      <c r="B129" s="11" t="s">
        <v>22</v>
      </c>
      <c r="C129" s="24"/>
      <c r="D129" s="47"/>
      <c r="E129" s="39"/>
      <c r="F129" s="39"/>
      <c r="G129" s="47"/>
      <c r="H129" s="25"/>
      <c r="I129" s="25"/>
      <c r="J129" s="39">
        <f t="shared" si="16"/>
        <v>0</v>
      </c>
    </row>
    <row r="130" spans="1:10" ht="18" hidden="1" customHeight="1">
      <c r="A130" s="15" t="s">
        <v>23</v>
      </c>
      <c r="B130" s="16" t="s">
        <v>24</v>
      </c>
      <c r="C130" s="24"/>
      <c r="D130" s="47"/>
      <c r="E130" s="39"/>
      <c r="F130" s="39"/>
      <c r="G130" s="47"/>
      <c r="H130" s="25"/>
      <c r="I130" s="25"/>
      <c r="J130" s="39">
        <f t="shared" si="16"/>
        <v>0</v>
      </c>
    </row>
    <row r="131" spans="1:10" ht="18" hidden="1" customHeight="1">
      <c r="A131" s="10" t="s">
        <v>25</v>
      </c>
      <c r="B131" s="16" t="s">
        <v>26</v>
      </c>
      <c r="C131" s="24"/>
      <c r="D131" s="47"/>
      <c r="E131" s="39"/>
      <c r="F131" s="39"/>
      <c r="G131" s="47"/>
      <c r="H131" s="25"/>
      <c r="I131" s="25"/>
      <c r="J131" s="39">
        <f t="shared" si="16"/>
        <v>0</v>
      </c>
    </row>
    <row r="132" spans="1:10" ht="18" hidden="1" customHeight="1">
      <c r="A132" s="10" t="s">
        <v>27</v>
      </c>
      <c r="B132" s="16" t="s">
        <v>28</v>
      </c>
      <c r="C132" s="24"/>
      <c r="D132" s="47"/>
      <c r="E132" s="39"/>
      <c r="F132" s="39"/>
      <c r="G132" s="47"/>
      <c r="H132" s="25"/>
      <c r="I132" s="25"/>
      <c r="J132" s="39">
        <f t="shared" si="16"/>
        <v>0</v>
      </c>
    </row>
    <row r="133" spans="1:10" ht="18" hidden="1" customHeight="1">
      <c r="A133" s="15" t="s">
        <v>29</v>
      </c>
      <c r="B133" s="16" t="s">
        <v>30</v>
      </c>
      <c r="C133" s="24"/>
      <c r="D133" s="47"/>
      <c r="E133" s="39"/>
      <c r="F133" s="39"/>
      <c r="G133" s="47"/>
      <c r="H133" s="48"/>
      <c r="I133" s="25"/>
      <c r="J133" s="39">
        <f t="shared" si="16"/>
        <v>0</v>
      </c>
    </row>
    <row r="134" spans="1:10" ht="18" hidden="1" customHeight="1">
      <c r="A134" s="10" t="s">
        <v>31</v>
      </c>
      <c r="B134" s="16" t="s">
        <v>32</v>
      </c>
      <c r="C134" s="24"/>
      <c r="D134" s="47"/>
      <c r="E134" s="39"/>
      <c r="F134" s="39"/>
      <c r="G134" s="47"/>
      <c r="H134" s="48"/>
      <c r="I134" s="25"/>
      <c r="J134" s="39">
        <f t="shared" si="16"/>
        <v>0</v>
      </c>
    </row>
    <row r="135" spans="1:10" ht="18" hidden="1" customHeight="1">
      <c r="A135" s="10" t="s">
        <v>33</v>
      </c>
      <c r="B135" s="16" t="s">
        <v>34</v>
      </c>
      <c r="C135" s="24"/>
      <c r="D135" s="47"/>
      <c r="E135" s="39"/>
      <c r="F135" s="39"/>
      <c r="G135" s="47"/>
      <c r="H135" s="48"/>
      <c r="I135" s="25"/>
      <c r="J135" s="39">
        <f t="shared" si="16"/>
        <v>0</v>
      </c>
    </row>
    <row r="136" spans="1:10" ht="18" hidden="1" customHeight="1">
      <c r="A136" s="10" t="s">
        <v>35</v>
      </c>
      <c r="B136" s="16" t="s">
        <v>36</v>
      </c>
      <c r="C136" s="24"/>
      <c r="D136" s="47"/>
      <c r="E136" s="39"/>
      <c r="F136" s="39"/>
      <c r="G136" s="47"/>
      <c r="H136" s="44"/>
      <c r="I136" s="25"/>
      <c r="J136" s="39">
        <f>C136+H136-I136</f>
        <v>0</v>
      </c>
    </row>
    <row r="137" spans="1:10" ht="18" hidden="1" customHeight="1">
      <c r="A137" s="15" t="s">
        <v>37</v>
      </c>
      <c r="B137" s="16" t="s">
        <v>38</v>
      </c>
      <c r="C137" s="24"/>
      <c r="D137" s="47"/>
      <c r="E137" s="39"/>
      <c r="F137" s="39"/>
      <c r="G137" s="47"/>
      <c r="H137" s="44"/>
      <c r="I137" s="25"/>
      <c r="J137" s="39">
        <f>C137+H137-I137</f>
        <v>0</v>
      </c>
    </row>
    <row r="138" spans="1:10" ht="18" hidden="1" customHeight="1">
      <c r="A138" s="31"/>
      <c r="B138" s="31"/>
      <c r="C138" s="27">
        <f>SUM(C124:C137)</f>
        <v>0</v>
      </c>
      <c r="D138" s="27">
        <f t="shared" ref="D138:G138" si="17">SUM(D124:D135)</f>
        <v>0</v>
      </c>
      <c r="E138" s="27">
        <f t="shared" si="17"/>
        <v>0</v>
      </c>
      <c r="F138" s="27">
        <f t="shared" si="17"/>
        <v>0</v>
      </c>
      <c r="G138" s="27">
        <f t="shared" si="17"/>
        <v>0</v>
      </c>
      <c r="H138" s="28">
        <f>SUM(H124:H137)</f>
        <v>0</v>
      </c>
      <c r="I138" s="28">
        <f>SUM(I124:I137)</f>
        <v>0</v>
      </c>
      <c r="J138" s="27">
        <f>SUM(J124:J137)</f>
        <v>0</v>
      </c>
    </row>
    <row r="139" spans="1:10" ht="18" hidden="1" customHeight="1">
      <c r="A139" s="22" t="s">
        <v>41</v>
      </c>
      <c r="B139" s="22"/>
      <c r="C139" s="22"/>
      <c r="D139" s="22"/>
      <c r="E139" s="22"/>
      <c r="F139" s="22"/>
      <c r="G139" s="22"/>
      <c r="H139" s="22"/>
      <c r="I139" s="22"/>
      <c r="J139" s="22"/>
    </row>
    <row r="140" spans="1:10" ht="18" hidden="1" customHeight="1">
      <c r="A140" s="10" t="s">
        <v>11</v>
      </c>
      <c r="B140" s="11" t="s">
        <v>12</v>
      </c>
      <c r="C140" s="24"/>
      <c r="D140" s="47"/>
      <c r="E140" s="39"/>
      <c r="F140" s="47"/>
      <c r="G140" s="47"/>
      <c r="H140" s="25"/>
      <c r="I140" s="25"/>
      <c r="J140" s="39">
        <f t="shared" ref="J140:J151" si="18">C140+H140-I140</f>
        <v>0</v>
      </c>
    </row>
    <row r="141" spans="1:10" ht="18" hidden="1" customHeight="1">
      <c r="A141" s="15" t="s">
        <v>13</v>
      </c>
      <c r="B141" s="16" t="s">
        <v>14</v>
      </c>
      <c r="C141" s="24"/>
      <c r="D141" s="47"/>
      <c r="E141" s="39"/>
      <c r="F141" s="47"/>
      <c r="G141" s="47"/>
      <c r="H141" s="25"/>
      <c r="I141" s="25"/>
      <c r="J141" s="39">
        <f t="shared" si="18"/>
        <v>0</v>
      </c>
    </row>
    <row r="142" spans="1:10" ht="18" hidden="1" customHeight="1">
      <c r="A142" s="15" t="s">
        <v>15</v>
      </c>
      <c r="B142" s="16" t="s">
        <v>16</v>
      </c>
      <c r="C142" s="24"/>
      <c r="D142" s="47"/>
      <c r="E142" s="39"/>
      <c r="F142" s="47"/>
      <c r="G142" s="47"/>
      <c r="H142" s="25"/>
      <c r="I142" s="25"/>
      <c r="J142" s="39">
        <f t="shared" si="18"/>
        <v>0</v>
      </c>
    </row>
    <row r="143" spans="1:10" ht="18" hidden="1" customHeight="1">
      <c r="A143" s="15" t="s">
        <v>17</v>
      </c>
      <c r="B143" s="16" t="s">
        <v>18</v>
      </c>
      <c r="C143" s="24"/>
      <c r="D143" s="47"/>
      <c r="E143" s="39"/>
      <c r="F143" s="47"/>
      <c r="G143" s="47"/>
      <c r="H143" s="25"/>
      <c r="I143" s="25"/>
      <c r="J143" s="39">
        <f t="shared" si="18"/>
        <v>0</v>
      </c>
    </row>
    <row r="144" spans="1:10" ht="18" hidden="1" customHeight="1">
      <c r="A144" s="15" t="s">
        <v>19</v>
      </c>
      <c r="B144" s="16" t="s">
        <v>20</v>
      </c>
      <c r="C144" s="24"/>
      <c r="D144" s="47"/>
      <c r="E144" s="39"/>
      <c r="F144" s="47"/>
      <c r="G144" s="47"/>
      <c r="H144" s="25"/>
      <c r="I144" s="25"/>
      <c r="J144" s="39">
        <f t="shared" si="18"/>
        <v>0</v>
      </c>
    </row>
    <row r="145" spans="1:10" ht="18" hidden="1" customHeight="1">
      <c r="A145" s="10" t="s">
        <v>21</v>
      </c>
      <c r="B145" s="11" t="s">
        <v>22</v>
      </c>
      <c r="C145" s="24"/>
      <c r="D145" s="47"/>
      <c r="E145" s="39"/>
      <c r="F145" s="47"/>
      <c r="G145" s="47"/>
      <c r="H145" s="25"/>
      <c r="I145" s="25"/>
      <c r="J145" s="39">
        <f t="shared" si="18"/>
        <v>0</v>
      </c>
    </row>
    <row r="146" spans="1:10" ht="18" hidden="1" customHeight="1">
      <c r="A146" s="15" t="s">
        <v>23</v>
      </c>
      <c r="B146" s="16" t="s">
        <v>24</v>
      </c>
      <c r="C146" s="24"/>
      <c r="D146" s="47"/>
      <c r="E146" s="39"/>
      <c r="F146" s="47"/>
      <c r="G146" s="47"/>
      <c r="H146" s="25"/>
      <c r="I146" s="25"/>
      <c r="J146" s="39">
        <f t="shared" si="18"/>
        <v>0</v>
      </c>
    </row>
    <row r="147" spans="1:10" ht="18" hidden="1" customHeight="1">
      <c r="A147" s="10" t="s">
        <v>25</v>
      </c>
      <c r="B147" s="16" t="s">
        <v>26</v>
      </c>
      <c r="C147" s="24"/>
      <c r="D147" s="47"/>
      <c r="E147" s="39"/>
      <c r="F147" s="47"/>
      <c r="G147" s="47"/>
      <c r="H147" s="25"/>
      <c r="I147" s="25"/>
      <c r="J147" s="39">
        <f t="shared" si="18"/>
        <v>0</v>
      </c>
    </row>
    <row r="148" spans="1:10" ht="18" hidden="1" customHeight="1">
      <c r="A148" s="10" t="s">
        <v>27</v>
      </c>
      <c r="B148" s="16" t="s">
        <v>28</v>
      </c>
      <c r="C148" s="24"/>
      <c r="D148" s="47"/>
      <c r="E148" s="39"/>
      <c r="F148" s="47"/>
      <c r="G148" s="47"/>
      <c r="H148" s="25"/>
      <c r="I148" s="25"/>
      <c r="J148" s="39">
        <f t="shared" si="18"/>
        <v>0</v>
      </c>
    </row>
    <row r="149" spans="1:10" ht="18" hidden="1" customHeight="1">
      <c r="A149" s="15" t="s">
        <v>29</v>
      </c>
      <c r="B149" s="16" t="s">
        <v>30</v>
      </c>
      <c r="C149" s="24"/>
      <c r="D149" s="47"/>
      <c r="E149" s="39"/>
      <c r="F149" s="39"/>
      <c r="G149" s="47"/>
      <c r="H149" s="48"/>
      <c r="I149" s="25"/>
      <c r="J149" s="39">
        <f t="shared" si="18"/>
        <v>0</v>
      </c>
    </row>
    <row r="150" spans="1:10" ht="18" hidden="1" customHeight="1">
      <c r="A150" s="10" t="s">
        <v>31</v>
      </c>
      <c r="B150" s="16" t="s">
        <v>32</v>
      </c>
      <c r="C150" s="24"/>
      <c r="D150" s="47"/>
      <c r="E150" s="39"/>
      <c r="F150" s="39"/>
      <c r="G150" s="47"/>
      <c r="H150" s="48"/>
      <c r="I150" s="25"/>
      <c r="J150" s="39">
        <f t="shared" si="18"/>
        <v>0</v>
      </c>
    </row>
    <row r="151" spans="1:10" ht="18" hidden="1" customHeight="1">
      <c r="A151" s="10" t="s">
        <v>33</v>
      </c>
      <c r="B151" s="16" t="s">
        <v>34</v>
      </c>
      <c r="C151" s="24"/>
      <c r="D151" s="47"/>
      <c r="E151" s="39"/>
      <c r="F151" s="47"/>
      <c r="G151" s="47"/>
      <c r="H151" s="48"/>
      <c r="I151" s="25"/>
      <c r="J151" s="39">
        <f t="shared" si="18"/>
        <v>0</v>
      </c>
    </row>
    <row r="152" spans="1:10" ht="18" hidden="1" customHeight="1">
      <c r="A152" s="10" t="s">
        <v>35</v>
      </c>
      <c r="B152" s="16" t="s">
        <v>36</v>
      </c>
      <c r="C152" s="39"/>
      <c r="D152" s="47"/>
      <c r="E152" s="39"/>
      <c r="F152" s="47"/>
      <c r="G152" s="47"/>
      <c r="H152" s="44"/>
      <c r="I152" s="25"/>
      <c r="J152" s="39">
        <f>C152+H152-I152</f>
        <v>0</v>
      </c>
    </row>
    <row r="153" spans="1:10" ht="18" hidden="1" customHeight="1">
      <c r="A153" s="15" t="s">
        <v>37</v>
      </c>
      <c r="B153" s="16" t="s">
        <v>38</v>
      </c>
      <c r="C153" s="39"/>
      <c r="D153" s="47"/>
      <c r="E153" s="39"/>
      <c r="F153" s="47"/>
      <c r="G153" s="47"/>
      <c r="H153" s="44"/>
      <c r="I153" s="25"/>
      <c r="J153" s="39">
        <f>C153+H153-I153</f>
        <v>0</v>
      </c>
    </row>
    <row r="154" spans="1:10" ht="18" hidden="1" customHeight="1">
      <c r="A154" s="31"/>
      <c r="B154" s="31"/>
      <c r="C154" s="27">
        <f>SUM(C140:C153)</f>
        <v>0</v>
      </c>
      <c r="D154" s="27">
        <f t="shared" ref="D154:G154" si="19">SUM(D140:D151)</f>
        <v>0</v>
      </c>
      <c r="E154" s="27">
        <f t="shared" si="19"/>
        <v>0</v>
      </c>
      <c r="F154" s="27">
        <f t="shared" si="19"/>
        <v>0</v>
      </c>
      <c r="G154" s="27">
        <f t="shared" si="19"/>
        <v>0</v>
      </c>
      <c r="H154" s="28">
        <f>SUM(H140:H153)</f>
        <v>0</v>
      </c>
      <c r="I154" s="28">
        <f>SUM(I140:I153)</f>
        <v>0</v>
      </c>
      <c r="J154" s="27">
        <f>SUM(J140:J153)</f>
        <v>0</v>
      </c>
    </row>
    <row r="155" spans="1:10" ht="18" hidden="1" customHeight="1">
      <c r="A155" s="49" t="s">
        <v>47</v>
      </c>
      <c r="B155" s="50"/>
      <c r="C155" s="51"/>
      <c r="D155" s="51"/>
      <c r="E155" s="51"/>
      <c r="F155" s="51"/>
      <c r="G155" s="51"/>
      <c r="H155" s="51"/>
      <c r="I155" s="51"/>
      <c r="J155" s="52"/>
    </row>
    <row r="156" spans="1:10" ht="18" hidden="1" customHeight="1">
      <c r="A156" s="10" t="s">
        <v>11</v>
      </c>
      <c r="B156" s="11" t="s">
        <v>12</v>
      </c>
      <c r="C156" s="24"/>
      <c r="D156" s="47"/>
      <c r="E156" s="39"/>
      <c r="F156" s="47"/>
      <c r="G156" s="47"/>
      <c r="H156" s="25"/>
      <c r="I156" s="25"/>
      <c r="J156" s="39">
        <f t="shared" ref="J156:J167" si="20">C156+H156-I156</f>
        <v>0</v>
      </c>
    </row>
    <row r="157" spans="1:10" ht="18" hidden="1" customHeight="1">
      <c r="A157" s="15" t="s">
        <v>13</v>
      </c>
      <c r="B157" s="16" t="s">
        <v>14</v>
      </c>
      <c r="C157" s="24"/>
      <c r="D157" s="47"/>
      <c r="E157" s="39"/>
      <c r="F157" s="47"/>
      <c r="G157" s="47"/>
      <c r="H157" s="25"/>
      <c r="I157" s="25"/>
      <c r="J157" s="39">
        <f t="shared" si="20"/>
        <v>0</v>
      </c>
    </row>
    <row r="158" spans="1:10" ht="18" hidden="1" customHeight="1">
      <c r="A158" s="15" t="s">
        <v>15</v>
      </c>
      <c r="B158" s="16" t="s">
        <v>16</v>
      </c>
      <c r="C158" s="24"/>
      <c r="D158" s="47"/>
      <c r="E158" s="39"/>
      <c r="F158" s="47"/>
      <c r="G158" s="47"/>
      <c r="H158" s="25"/>
      <c r="I158" s="25"/>
      <c r="J158" s="39">
        <f t="shared" si="20"/>
        <v>0</v>
      </c>
    </row>
    <row r="159" spans="1:10" ht="18" hidden="1" customHeight="1">
      <c r="A159" s="15" t="s">
        <v>17</v>
      </c>
      <c r="B159" s="16" t="s">
        <v>18</v>
      </c>
      <c r="C159" s="24"/>
      <c r="D159" s="47"/>
      <c r="E159" s="39"/>
      <c r="F159" s="47"/>
      <c r="G159" s="47"/>
      <c r="H159" s="25"/>
      <c r="I159" s="25"/>
      <c r="J159" s="39">
        <f t="shared" si="20"/>
        <v>0</v>
      </c>
    </row>
    <row r="160" spans="1:10" ht="18" hidden="1" customHeight="1">
      <c r="A160" s="15" t="s">
        <v>19</v>
      </c>
      <c r="B160" s="16" t="s">
        <v>20</v>
      </c>
      <c r="C160" s="24"/>
      <c r="D160" s="47"/>
      <c r="E160" s="39"/>
      <c r="F160" s="47"/>
      <c r="G160" s="47"/>
      <c r="H160" s="25"/>
      <c r="I160" s="25"/>
      <c r="J160" s="39">
        <f t="shared" si="20"/>
        <v>0</v>
      </c>
    </row>
    <row r="161" spans="1:10" ht="18" hidden="1" customHeight="1">
      <c r="A161" s="10" t="s">
        <v>21</v>
      </c>
      <c r="B161" s="11" t="s">
        <v>22</v>
      </c>
      <c r="C161" s="24"/>
      <c r="D161" s="47"/>
      <c r="E161" s="39"/>
      <c r="F161" s="47"/>
      <c r="G161" s="47"/>
      <c r="H161" s="25"/>
      <c r="I161" s="25"/>
      <c r="J161" s="39">
        <f t="shared" si="20"/>
        <v>0</v>
      </c>
    </row>
    <row r="162" spans="1:10" ht="18" hidden="1" customHeight="1">
      <c r="A162" s="15" t="s">
        <v>23</v>
      </c>
      <c r="B162" s="16" t="s">
        <v>24</v>
      </c>
      <c r="C162" s="24"/>
      <c r="D162" s="47"/>
      <c r="E162" s="39"/>
      <c r="F162" s="47"/>
      <c r="G162" s="47"/>
      <c r="H162" s="25"/>
      <c r="I162" s="25"/>
      <c r="J162" s="39">
        <f t="shared" si="20"/>
        <v>0</v>
      </c>
    </row>
    <row r="163" spans="1:10" ht="18" hidden="1" customHeight="1">
      <c r="A163" s="10" t="s">
        <v>25</v>
      </c>
      <c r="B163" s="16" t="s">
        <v>26</v>
      </c>
      <c r="C163" s="24"/>
      <c r="D163" s="47"/>
      <c r="E163" s="39"/>
      <c r="F163" s="47"/>
      <c r="G163" s="47"/>
      <c r="H163" s="25"/>
      <c r="I163" s="25"/>
      <c r="J163" s="39">
        <f t="shared" si="20"/>
        <v>0</v>
      </c>
    </row>
    <row r="164" spans="1:10" ht="18" hidden="1" customHeight="1">
      <c r="A164" s="10" t="s">
        <v>27</v>
      </c>
      <c r="B164" s="16" t="s">
        <v>28</v>
      </c>
      <c r="C164" s="24"/>
      <c r="D164" s="47"/>
      <c r="E164" s="39"/>
      <c r="F164" s="47"/>
      <c r="G164" s="47"/>
      <c r="H164" s="25"/>
      <c r="I164" s="25"/>
      <c r="J164" s="39">
        <f t="shared" si="20"/>
        <v>0</v>
      </c>
    </row>
    <row r="165" spans="1:10" ht="18" hidden="1" customHeight="1">
      <c r="A165" s="15" t="s">
        <v>29</v>
      </c>
      <c r="B165" s="16" t="s">
        <v>30</v>
      </c>
      <c r="C165" s="24"/>
      <c r="D165" s="47"/>
      <c r="E165" s="39"/>
      <c r="F165" s="39"/>
      <c r="G165" s="47"/>
      <c r="H165" s="25"/>
      <c r="I165" s="25"/>
      <c r="J165" s="39">
        <f t="shared" si="20"/>
        <v>0</v>
      </c>
    </row>
    <row r="166" spans="1:10" ht="18" hidden="1" customHeight="1">
      <c r="A166" s="10" t="s">
        <v>31</v>
      </c>
      <c r="B166" s="16" t="s">
        <v>32</v>
      </c>
      <c r="C166" s="24"/>
      <c r="D166" s="47"/>
      <c r="E166" s="39"/>
      <c r="F166" s="39"/>
      <c r="G166" s="47"/>
      <c r="H166" s="25"/>
      <c r="I166" s="25"/>
      <c r="J166" s="39">
        <f t="shared" si="20"/>
        <v>0</v>
      </c>
    </row>
    <row r="167" spans="1:10" ht="18" hidden="1" customHeight="1">
      <c r="A167" s="10" t="s">
        <v>33</v>
      </c>
      <c r="B167" s="16" t="s">
        <v>34</v>
      </c>
      <c r="C167" s="24"/>
      <c r="D167" s="47"/>
      <c r="E167" s="39"/>
      <c r="F167" s="47"/>
      <c r="G167" s="47"/>
      <c r="H167" s="25"/>
      <c r="I167" s="25"/>
      <c r="J167" s="39">
        <f t="shared" si="20"/>
        <v>0</v>
      </c>
    </row>
    <row r="168" spans="1:10" ht="18" hidden="1" customHeight="1">
      <c r="A168" s="10" t="s">
        <v>35</v>
      </c>
      <c r="B168" s="16" t="s">
        <v>36</v>
      </c>
      <c r="C168" s="39"/>
      <c r="D168" s="47"/>
      <c r="E168" s="39"/>
      <c r="F168" s="47"/>
      <c r="G168" s="47"/>
      <c r="H168" s="25"/>
      <c r="I168" s="25"/>
      <c r="J168" s="39">
        <f>C168+H168-I168</f>
        <v>0</v>
      </c>
    </row>
    <row r="169" spans="1:10" ht="18" hidden="1" customHeight="1">
      <c r="A169" s="15" t="s">
        <v>37</v>
      </c>
      <c r="B169" s="16" t="s">
        <v>38</v>
      </c>
      <c r="C169" s="39"/>
      <c r="D169" s="47"/>
      <c r="E169" s="39"/>
      <c r="F169" s="47"/>
      <c r="G169" s="47"/>
      <c r="H169" s="25"/>
      <c r="I169" s="25"/>
      <c r="J169" s="39">
        <f>C169+H169-I169</f>
        <v>0</v>
      </c>
    </row>
    <row r="170" spans="1:10" ht="18" hidden="1" customHeight="1">
      <c r="A170" s="31"/>
      <c r="B170" s="31"/>
      <c r="C170" s="27">
        <f>SUM(C156:C169)</f>
        <v>0</v>
      </c>
      <c r="D170" s="27">
        <f t="shared" ref="D170:G170" si="21">SUM(D156:D167)</f>
        <v>0</v>
      </c>
      <c r="E170" s="27">
        <f t="shared" si="21"/>
        <v>0</v>
      </c>
      <c r="F170" s="27">
        <f t="shared" si="21"/>
        <v>0</v>
      </c>
      <c r="G170" s="27">
        <f t="shared" si="21"/>
        <v>0</v>
      </c>
      <c r="H170" s="28">
        <f>SUM(H156:H169)</f>
        <v>0</v>
      </c>
      <c r="I170" s="28">
        <f>SUM(I156:I169)</f>
        <v>0</v>
      </c>
      <c r="J170" s="27">
        <f>SUM(J156:J169)</f>
        <v>0</v>
      </c>
    </row>
    <row r="171" spans="1:10" ht="18" customHeight="1">
      <c r="A171" s="53" t="s">
        <v>56</v>
      </c>
      <c r="B171" s="53"/>
      <c r="C171" s="53"/>
      <c r="D171" s="53"/>
      <c r="E171" s="53"/>
      <c r="F171" s="53"/>
      <c r="G171" s="53"/>
      <c r="H171" s="53"/>
      <c r="I171" s="53"/>
      <c r="J171" s="53"/>
    </row>
    <row r="172" spans="1:10" ht="18" customHeight="1">
      <c r="A172" s="10" t="s">
        <v>11</v>
      </c>
      <c r="B172" s="11" t="s">
        <v>12</v>
      </c>
      <c r="C172" s="39">
        <v>0</v>
      </c>
      <c r="D172" s="47"/>
      <c r="E172" s="39"/>
      <c r="F172" s="47"/>
      <c r="G172" s="47"/>
      <c r="H172" s="44">
        <v>31680</v>
      </c>
      <c r="I172" s="54"/>
      <c r="J172" s="39">
        <f t="shared" ref="J172:J183" si="22">C172+H172-I172</f>
        <v>31680</v>
      </c>
    </row>
    <row r="173" spans="1:10" ht="18" customHeight="1">
      <c r="A173" s="15" t="s">
        <v>13</v>
      </c>
      <c r="B173" s="16" t="s">
        <v>14</v>
      </c>
      <c r="C173" s="39">
        <v>0</v>
      </c>
      <c r="D173" s="47"/>
      <c r="E173" s="39"/>
      <c r="F173" s="47"/>
      <c r="G173" s="47"/>
      <c r="H173" s="44">
        <v>960</v>
      </c>
      <c r="I173" s="54"/>
      <c r="J173" s="39">
        <f t="shared" si="22"/>
        <v>960</v>
      </c>
    </row>
    <row r="174" spans="1:10" ht="24" customHeight="1">
      <c r="A174" s="15" t="s">
        <v>15</v>
      </c>
      <c r="B174" s="16" t="s">
        <v>16</v>
      </c>
      <c r="C174" s="39">
        <v>0</v>
      </c>
      <c r="D174" s="47"/>
      <c r="E174" s="39"/>
      <c r="F174" s="47"/>
      <c r="G174" s="47"/>
      <c r="H174" s="44">
        <v>480</v>
      </c>
      <c r="I174" s="54"/>
      <c r="J174" s="39">
        <f t="shared" si="22"/>
        <v>480</v>
      </c>
    </row>
    <row r="175" spans="1:10" ht="18" customHeight="1">
      <c r="A175" s="15" t="s">
        <v>17</v>
      </c>
      <c r="B175" s="16" t="s">
        <v>18</v>
      </c>
      <c r="C175" s="39">
        <v>0</v>
      </c>
      <c r="D175" s="47"/>
      <c r="E175" s="39"/>
      <c r="F175" s="47"/>
      <c r="G175" s="47"/>
      <c r="H175" s="44">
        <v>240</v>
      </c>
      <c r="I175" s="54"/>
      <c r="J175" s="39">
        <f t="shared" si="22"/>
        <v>240</v>
      </c>
    </row>
    <row r="176" spans="1:10" ht="18" customHeight="1">
      <c r="A176" s="15" t="s">
        <v>19</v>
      </c>
      <c r="B176" s="16" t="s">
        <v>20</v>
      </c>
      <c r="C176" s="39">
        <v>0</v>
      </c>
      <c r="D176" s="47"/>
      <c r="E176" s="39"/>
      <c r="F176" s="47"/>
      <c r="G176" s="47"/>
      <c r="H176" s="44">
        <v>240</v>
      </c>
      <c r="I176" s="54"/>
      <c r="J176" s="39">
        <f t="shared" si="22"/>
        <v>240</v>
      </c>
    </row>
    <row r="177" spans="1:10" ht="18" customHeight="1">
      <c r="A177" s="10" t="s">
        <v>21</v>
      </c>
      <c r="B177" s="11" t="s">
        <v>22</v>
      </c>
      <c r="C177" s="39">
        <v>0</v>
      </c>
      <c r="D177" s="47"/>
      <c r="E177" s="39"/>
      <c r="F177" s="47"/>
      <c r="G177" s="47"/>
      <c r="H177" s="44">
        <v>4800</v>
      </c>
      <c r="I177" s="54"/>
      <c r="J177" s="39">
        <f t="shared" si="22"/>
        <v>4800</v>
      </c>
    </row>
    <row r="178" spans="1:10" ht="18" customHeight="1">
      <c r="A178" s="15" t="s">
        <v>23</v>
      </c>
      <c r="B178" s="16" t="s">
        <v>24</v>
      </c>
      <c r="C178" s="39">
        <v>0</v>
      </c>
      <c r="D178" s="47"/>
      <c r="E178" s="39"/>
      <c r="F178" s="47"/>
      <c r="G178" s="47"/>
      <c r="H178" s="44">
        <v>960</v>
      </c>
      <c r="I178" s="54"/>
      <c r="J178" s="39">
        <f t="shared" si="22"/>
        <v>960</v>
      </c>
    </row>
    <row r="179" spans="1:10" ht="18" customHeight="1">
      <c r="A179" s="10" t="s">
        <v>25</v>
      </c>
      <c r="B179" s="16" t="s">
        <v>26</v>
      </c>
      <c r="C179" s="39">
        <v>0</v>
      </c>
      <c r="D179" s="47"/>
      <c r="E179" s="39"/>
      <c r="F179" s="47"/>
      <c r="G179" s="47"/>
      <c r="H179" s="44">
        <v>960</v>
      </c>
      <c r="I179" s="54"/>
      <c r="J179" s="39">
        <f t="shared" si="22"/>
        <v>960</v>
      </c>
    </row>
    <row r="180" spans="1:10" ht="18" customHeight="1">
      <c r="A180" s="10" t="s">
        <v>27</v>
      </c>
      <c r="B180" s="16" t="s">
        <v>28</v>
      </c>
      <c r="C180" s="39">
        <v>0</v>
      </c>
      <c r="D180" s="47"/>
      <c r="E180" s="39"/>
      <c r="F180" s="47"/>
      <c r="G180" s="47"/>
      <c r="H180" s="44">
        <v>480</v>
      </c>
      <c r="I180" s="54"/>
      <c r="J180" s="39">
        <f t="shared" si="22"/>
        <v>480</v>
      </c>
    </row>
    <row r="181" spans="1:10" ht="18" customHeight="1">
      <c r="A181" s="15" t="s">
        <v>29</v>
      </c>
      <c r="B181" s="16" t="s">
        <v>30</v>
      </c>
      <c r="C181" s="39">
        <v>0</v>
      </c>
      <c r="D181" s="47"/>
      <c r="E181" s="39"/>
      <c r="F181" s="39"/>
      <c r="G181" s="47"/>
      <c r="H181" s="44">
        <v>480</v>
      </c>
      <c r="I181" s="54"/>
      <c r="J181" s="39">
        <f t="shared" si="22"/>
        <v>480</v>
      </c>
    </row>
    <row r="182" spans="1:10" ht="18" customHeight="1">
      <c r="A182" s="10" t="s">
        <v>31</v>
      </c>
      <c r="B182" s="16" t="s">
        <v>32</v>
      </c>
      <c r="C182" s="39">
        <v>0</v>
      </c>
      <c r="D182" s="47"/>
      <c r="E182" s="39"/>
      <c r="F182" s="39"/>
      <c r="G182" s="47"/>
      <c r="H182" s="44">
        <v>480</v>
      </c>
      <c r="I182" s="54"/>
      <c r="J182" s="39">
        <f t="shared" si="22"/>
        <v>480</v>
      </c>
    </row>
    <row r="183" spans="1:10" ht="18" customHeight="1">
      <c r="A183" s="10" t="s">
        <v>33</v>
      </c>
      <c r="B183" s="16" t="s">
        <v>34</v>
      </c>
      <c r="C183" s="39">
        <v>0</v>
      </c>
      <c r="D183" s="47"/>
      <c r="E183" s="39"/>
      <c r="F183" s="47"/>
      <c r="G183" s="47"/>
      <c r="H183" s="44">
        <v>2160</v>
      </c>
      <c r="I183" s="54"/>
      <c r="J183" s="39">
        <f t="shared" si="22"/>
        <v>2160</v>
      </c>
    </row>
    <row r="184" spans="1:10" ht="18" customHeight="1">
      <c r="A184" s="10" t="s">
        <v>35</v>
      </c>
      <c r="B184" s="16" t="s">
        <v>36</v>
      </c>
      <c r="C184" s="39">
        <v>0</v>
      </c>
      <c r="D184" s="47"/>
      <c r="E184" s="39"/>
      <c r="F184" s="47"/>
      <c r="G184" s="47"/>
      <c r="H184" s="25">
        <v>3840</v>
      </c>
      <c r="I184" s="54"/>
      <c r="J184" s="39">
        <f>C184+H184-I184</f>
        <v>3840</v>
      </c>
    </row>
    <row r="185" spans="1:10" ht="18" customHeight="1">
      <c r="A185" s="15" t="s">
        <v>37</v>
      </c>
      <c r="B185" s="16" t="s">
        <v>38</v>
      </c>
      <c r="C185" s="39">
        <v>0</v>
      </c>
      <c r="D185" s="47"/>
      <c r="E185" s="39"/>
      <c r="F185" s="47"/>
      <c r="G185" s="47"/>
      <c r="H185" s="44">
        <v>240</v>
      </c>
      <c r="I185" s="54"/>
      <c r="J185" s="39">
        <f>C185+H185-I185</f>
        <v>240</v>
      </c>
    </row>
    <row r="186" spans="1:10" ht="18" customHeight="1">
      <c r="A186" s="31"/>
      <c r="B186" s="31"/>
      <c r="C186" s="27">
        <f>SUM(C172:C185)</f>
        <v>0</v>
      </c>
      <c r="D186" s="27">
        <f t="shared" ref="D186:G186" si="23">SUM(D172:D183)</f>
        <v>0</v>
      </c>
      <c r="E186" s="27">
        <f t="shared" si="23"/>
        <v>0</v>
      </c>
      <c r="F186" s="27">
        <f t="shared" si="23"/>
        <v>0</v>
      </c>
      <c r="G186" s="27">
        <f t="shared" si="23"/>
        <v>0</v>
      </c>
      <c r="H186" s="28">
        <f>SUM(H172:H185)</f>
        <v>48000</v>
      </c>
      <c r="I186" s="28">
        <f>SUM(I172:I185)</f>
        <v>0</v>
      </c>
      <c r="J186" s="27">
        <f>SUM(J172:J185)</f>
        <v>48000</v>
      </c>
    </row>
    <row r="187" spans="1:10" ht="24" hidden="1" customHeight="1">
      <c r="A187" s="49" t="s">
        <v>57</v>
      </c>
      <c r="B187" s="50"/>
      <c r="C187" s="51"/>
      <c r="D187" s="51"/>
      <c r="E187" s="51"/>
      <c r="F187" s="51"/>
      <c r="G187" s="51"/>
      <c r="H187" s="51"/>
      <c r="I187" s="51"/>
      <c r="J187" s="52"/>
    </row>
    <row r="188" spans="1:10" ht="24" hidden="1" customHeight="1">
      <c r="A188" s="31"/>
      <c r="B188" s="31"/>
      <c r="C188" s="39"/>
      <c r="D188" s="47"/>
      <c r="E188" s="39"/>
      <c r="F188" s="47"/>
      <c r="G188" s="47"/>
      <c r="H188" s="54"/>
      <c r="I188" s="54"/>
      <c r="J188" s="39">
        <f t="shared" ref="J188:J199" si="24">C188+H188-I188</f>
        <v>0</v>
      </c>
    </row>
    <row r="189" spans="1:10" ht="24" hidden="1" customHeight="1">
      <c r="A189" s="31"/>
      <c r="B189" s="31"/>
      <c r="C189" s="39"/>
      <c r="D189" s="47"/>
      <c r="E189" s="39"/>
      <c r="F189" s="47"/>
      <c r="G189" s="47"/>
      <c r="H189" s="54"/>
      <c r="I189" s="54"/>
      <c r="J189" s="39">
        <f t="shared" si="24"/>
        <v>0</v>
      </c>
    </row>
    <row r="190" spans="1:10" ht="24" hidden="1" customHeight="1">
      <c r="A190" s="31"/>
      <c r="B190" s="31"/>
      <c r="C190" s="39"/>
      <c r="D190" s="47"/>
      <c r="E190" s="39"/>
      <c r="F190" s="47"/>
      <c r="G190" s="47"/>
      <c r="H190" s="54"/>
      <c r="I190" s="54"/>
      <c r="J190" s="39">
        <f t="shared" si="24"/>
        <v>0</v>
      </c>
    </row>
    <row r="191" spans="1:10" ht="24" hidden="1" customHeight="1">
      <c r="A191" s="31"/>
      <c r="B191" s="31"/>
      <c r="C191" s="39"/>
      <c r="D191" s="47"/>
      <c r="E191" s="39"/>
      <c r="F191" s="47"/>
      <c r="G191" s="47"/>
      <c r="H191" s="54"/>
      <c r="I191" s="54"/>
      <c r="J191" s="39">
        <f t="shared" si="24"/>
        <v>0</v>
      </c>
    </row>
    <row r="192" spans="1:10" ht="24" hidden="1" customHeight="1">
      <c r="A192" s="31"/>
      <c r="B192" s="31"/>
      <c r="C192" s="39"/>
      <c r="D192" s="47"/>
      <c r="E192" s="39"/>
      <c r="F192" s="47"/>
      <c r="G192" s="47"/>
      <c r="H192" s="54"/>
      <c r="I192" s="54"/>
      <c r="J192" s="39">
        <f t="shared" si="24"/>
        <v>0</v>
      </c>
    </row>
    <row r="193" spans="1:10" ht="24" hidden="1" customHeight="1">
      <c r="A193" s="31"/>
      <c r="B193" s="31"/>
      <c r="C193" s="39"/>
      <c r="D193" s="47"/>
      <c r="E193" s="39"/>
      <c r="F193" s="47"/>
      <c r="G193" s="47"/>
      <c r="H193" s="54"/>
      <c r="I193" s="54"/>
      <c r="J193" s="39">
        <f t="shared" si="24"/>
        <v>0</v>
      </c>
    </row>
    <row r="194" spans="1:10" ht="24" hidden="1" customHeight="1">
      <c r="A194" s="31"/>
      <c r="B194" s="31"/>
      <c r="C194" s="39"/>
      <c r="D194" s="47"/>
      <c r="E194" s="39"/>
      <c r="F194" s="47"/>
      <c r="G194" s="47"/>
      <c r="H194" s="54"/>
      <c r="I194" s="54"/>
      <c r="J194" s="39">
        <f t="shared" si="24"/>
        <v>0</v>
      </c>
    </row>
    <row r="195" spans="1:10" ht="24" hidden="1" customHeight="1">
      <c r="A195" s="31"/>
      <c r="B195" s="31"/>
      <c r="C195" s="39"/>
      <c r="D195" s="47"/>
      <c r="E195" s="39"/>
      <c r="F195" s="47"/>
      <c r="G195" s="47"/>
      <c r="H195" s="54"/>
      <c r="I195" s="54"/>
      <c r="J195" s="39">
        <f t="shared" si="24"/>
        <v>0</v>
      </c>
    </row>
    <row r="196" spans="1:10" ht="24" hidden="1" customHeight="1">
      <c r="A196" s="31"/>
      <c r="B196" s="31"/>
      <c r="C196" s="39"/>
      <c r="D196" s="47"/>
      <c r="E196" s="39"/>
      <c r="F196" s="47"/>
      <c r="G196" s="47"/>
      <c r="H196" s="54"/>
      <c r="I196" s="54"/>
      <c r="J196" s="39">
        <f t="shared" si="24"/>
        <v>0</v>
      </c>
    </row>
    <row r="197" spans="1:10" ht="24" hidden="1" customHeight="1">
      <c r="A197" s="31"/>
      <c r="B197" s="31"/>
      <c r="C197" s="39"/>
      <c r="D197" s="47"/>
      <c r="E197" s="39"/>
      <c r="F197" s="39"/>
      <c r="G197" s="47"/>
      <c r="H197" s="54"/>
      <c r="I197" s="54"/>
      <c r="J197" s="39">
        <f t="shared" si="24"/>
        <v>0</v>
      </c>
    </row>
    <row r="198" spans="1:10" ht="24" hidden="1" customHeight="1">
      <c r="A198" s="31"/>
      <c r="B198" s="31"/>
      <c r="C198" s="39"/>
      <c r="D198" s="47"/>
      <c r="E198" s="39"/>
      <c r="F198" s="39"/>
      <c r="G198" s="47"/>
      <c r="H198" s="54"/>
      <c r="I198" s="54"/>
      <c r="J198" s="39">
        <f t="shared" si="24"/>
        <v>0</v>
      </c>
    </row>
    <row r="199" spans="1:10" ht="24" hidden="1" customHeight="1">
      <c r="A199" s="31"/>
      <c r="B199" s="31"/>
      <c r="C199" s="39"/>
      <c r="D199" s="47"/>
      <c r="E199" s="39"/>
      <c r="F199" s="47"/>
      <c r="G199" s="47"/>
      <c r="H199" s="54"/>
      <c r="I199" s="54"/>
      <c r="J199" s="39">
        <f t="shared" si="24"/>
        <v>0</v>
      </c>
    </row>
    <row r="200" spans="1:10" ht="24" hidden="1" customHeight="1">
      <c r="A200" s="31"/>
      <c r="B200" s="31"/>
      <c r="C200" s="39"/>
      <c r="D200" s="47"/>
      <c r="E200" s="39"/>
      <c r="F200" s="47"/>
      <c r="G200" s="47"/>
      <c r="H200" s="54"/>
      <c r="I200" s="54"/>
      <c r="J200" s="39">
        <f>C200+H200-I200</f>
        <v>0</v>
      </c>
    </row>
    <row r="201" spans="1:10" ht="24" hidden="1" customHeight="1">
      <c r="A201" s="31"/>
      <c r="B201" s="31"/>
      <c r="C201" s="39"/>
      <c r="D201" s="47"/>
      <c r="E201" s="39"/>
      <c r="F201" s="47"/>
      <c r="G201" s="47"/>
      <c r="H201" s="54"/>
      <c r="I201" s="54"/>
      <c r="J201" s="39">
        <f>C201+H201-I201</f>
        <v>0</v>
      </c>
    </row>
    <row r="202" spans="1:10" ht="24" hidden="1" customHeight="1">
      <c r="A202" s="31"/>
      <c r="B202" s="31"/>
      <c r="C202" s="27">
        <f>SUM(C188:C201)</f>
        <v>0</v>
      </c>
      <c r="D202" s="27">
        <f t="shared" ref="D202:G202" si="25">SUM(D188:D199)</f>
        <v>0</v>
      </c>
      <c r="E202" s="27">
        <f t="shared" si="25"/>
        <v>0</v>
      </c>
      <c r="F202" s="27">
        <f t="shared" si="25"/>
        <v>0</v>
      </c>
      <c r="G202" s="27">
        <f t="shared" si="25"/>
        <v>0</v>
      </c>
      <c r="H202" s="28">
        <f>SUM(H188:H201)</f>
        <v>0</v>
      </c>
      <c r="I202" s="28">
        <f>SUM(I188:I201)</f>
        <v>0</v>
      </c>
      <c r="J202" s="27">
        <f>SUM(J188:J201)</f>
        <v>0</v>
      </c>
    </row>
    <row r="203" spans="1:10" ht="18" customHeight="1">
      <c r="A203" s="36" t="s">
        <v>51</v>
      </c>
      <c r="B203" s="37"/>
      <c r="C203" s="42"/>
      <c r="D203" s="42"/>
      <c r="E203" s="42"/>
      <c r="F203" s="42"/>
      <c r="G203" s="42"/>
      <c r="H203" s="42"/>
      <c r="I203" s="42"/>
      <c r="J203" s="43"/>
    </row>
    <row r="204" spans="1:10" ht="18" customHeight="1">
      <c r="A204" s="10" t="s">
        <v>11</v>
      </c>
      <c r="B204" s="11" t="s">
        <v>12</v>
      </c>
      <c r="C204" s="39">
        <v>236000</v>
      </c>
      <c r="D204" s="47"/>
      <c r="E204" s="39"/>
      <c r="F204" s="47"/>
      <c r="G204" s="47"/>
      <c r="H204" s="54"/>
      <c r="I204" s="54">
        <v>3400</v>
      </c>
      <c r="J204" s="39">
        <f t="shared" ref="J204:J208" si="26">C204+H204-I204</f>
        <v>232600</v>
      </c>
    </row>
    <row r="205" spans="1:10" ht="18" customHeight="1">
      <c r="A205" s="15" t="s">
        <v>13</v>
      </c>
      <c r="B205" s="16" t="s">
        <v>14</v>
      </c>
      <c r="C205" s="39">
        <v>0</v>
      </c>
      <c r="D205" s="47"/>
      <c r="E205" s="39"/>
      <c r="F205" s="47"/>
      <c r="G205" s="47"/>
      <c r="H205" s="54">
        <v>3200</v>
      </c>
      <c r="I205" s="54"/>
      <c r="J205" s="39">
        <f t="shared" si="26"/>
        <v>3200</v>
      </c>
    </row>
    <row r="206" spans="1:10" ht="18" customHeight="1">
      <c r="A206" s="10" t="s">
        <v>21</v>
      </c>
      <c r="B206" s="11" t="s">
        <v>22</v>
      </c>
      <c r="C206" s="39">
        <v>30000</v>
      </c>
      <c r="D206" s="47"/>
      <c r="E206" s="39"/>
      <c r="F206" s="47"/>
      <c r="G206" s="47"/>
      <c r="H206" s="54"/>
      <c r="I206" s="54"/>
      <c r="J206" s="39">
        <f t="shared" si="26"/>
        <v>30000</v>
      </c>
    </row>
    <row r="207" spans="1:10" ht="18" customHeight="1">
      <c r="A207" s="10" t="s">
        <v>33</v>
      </c>
      <c r="B207" s="16" t="s">
        <v>34</v>
      </c>
      <c r="C207" s="39">
        <v>16000</v>
      </c>
      <c r="D207" s="47"/>
      <c r="E207" s="39"/>
      <c r="F207" s="47"/>
      <c r="G207" s="47"/>
      <c r="H207" s="54"/>
      <c r="I207" s="54"/>
      <c r="J207" s="39">
        <f t="shared" si="26"/>
        <v>16000</v>
      </c>
    </row>
    <row r="208" spans="1:10" ht="18" customHeight="1">
      <c r="A208" s="10" t="s">
        <v>35</v>
      </c>
      <c r="B208" s="16" t="s">
        <v>36</v>
      </c>
      <c r="C208" s="39">
        <v>18000</v>
      </c>
      <c r="D208" s="39"/>
      <c r="E208" s="39"/>
      <c r="F208" s="39"/>
      <c r="G208" s="39"/>
      <c r="H208" s="25"/>
      <c r="I208" s="25"/>
      <c r="J208" s="39">
        <f t="shared" si="26"/>
        <v>18000</v>
      </c>
    </row>
    <row r="209" spans="1:10" ht="18" customHeight="1">
      <c r="A209" s="45"/>
      <c r="B209" s="46"/>
      <c r="C209" s="27">
        <f>SUM(C204:C208)</f>
        <v>300000</v>
      </c>
      <c r="D209" s="27">
        <f t="shared" ref="D209:J209" si="27">SUM(D204:D208)</f>
        <v>0</v>
      </c>
      <c r="E209" s="27">
        <f t="shared" si="27"/>
        <v>0</v>
      </c>
      <c r="F209" s="27">
        <f t="shared" si="27"/>
        <v>0</v>
      </c>
      <c r="G209" s="27">
        <f t="shared" si="27"/>
        <v>0</v>
      </c>
      <c r="H209" s="28">
        <f t="shared" si="27"/>
        <v>3200</v>
      </c>
      <c r="I209" s="28">
        <f t="shared" si="27"/>
        <v>3400</v>
      </c>
      <c r="J209" s="27">
        <f t="shared" si="27"/>
        <v>299800</v>
      </c>
    </row>
    <row r="210" spans="1:10" ht="18" customHeight="1">
      <c r="A210" s="36" t="s">
        <v>58</v>
      </c>
      <c r="B210" s="37"/>
      <c r="C210" s="42"/>
      <c r="D210" s="42"/>
      <c r="E210" s="42"/>
      <c r="F210" s="42"/>
      <c r="G210" s="42"/>
      <c r="H210" s="42"/>
      <c r="I210" s="42"/>
      <c r="J210" s="43"/>
    </row>
    <row r="211" spans="1:10" ht="18" customHeight="1">
      <c r="A211" s="10" t="s">
        <v>11</v>
      </c>
      <c r="B211" s="11" t="s">
        <v>12</v>
      </c>
      <c r="C211" s="39">
        <v>0</v>
      </c>
      <c r="D211" s="47"/>
      <c r="E211" s="39"/>
      <c r="F211" s="47"/>
      <c r="G211" s="47"/>
      <c r="H211" s="54">
        <v>100</v>
      </c>
      <c r="I211" s="54"/>
      <c r="J211" s="39">
        <f t="shared" ref="J211:J214" si="28">C211+H211-I211</f>
        <v>100</v>
      </c>
    </row>
    <row r="212" spans="1:10" ht="18" hidden="1" customHeight="1">
      <c r="A212" s="15"/>
      <c r="B212" s="16"/>
      <c r="C212" s="39"/>
      <c r="D212" s="47"/>
      <c r="E212" s="39"/>
      <c r="F212" s="47"/>
      <c r="G212" s="47"/>
      <c r="H212" s="54"/>
      <c r="I212" s="54"/>
      <c r="J212" s="39">
        <f t="shared" si="28"/>
        <v>0</v>
      </c>
    </row>
    <row r="213" spans="1:10" ht="18" hidden="1" customHeight="1">
      <c r="A213" s="10"/>
      <c r="B213" s="11"/>
      <c r="C213" s="39"/>
      <c r="D213" s="47"/>
      <c r="E213" s="39"/>
      <c r="F213" s="47"/>
      <c r="G213" s="47"/>
      <c r="H213" s="54"/>
      <c r="I213" s="54"/>
      <c r="J213" s="39">
        <f t="shared" si="28"/>
        <v>0</v>
      </c>
    </row>
    <row r="214" spans="1:10" ht="18" hidden="1" customHeight="1">
      <c r="A214" s="10"/>
      <c r="B214" s="16"/>
      <c r="C214" s="39"/>
      <c r="D214" s="39"/>
      <c r="E214" s="39"/>
      <c r="F214" s="39"/>
      <c r="G214" s="39"/>
      <c r="H214" s="25"/>
      <c r="I214" s="25"/>
      <c r="J214" s="39">
        <f t="shared" si="28"/>
        <v>0</v>
      </c>
    </row>
    <row r="215" spans="1:10" ht="18" customHeight="1">
      <c r="A215" s="10"/>
      <c r="B215" s="16"/>
      <c r="C215" s="27">
        <f>SUM(C211:C214)</f>
        <v>0</v>
      </c>
      <c r="D215" s="27">
        <f t="shared" ref="D215:J215" si="29">SUM(D211:D214)</f>
        <v>0</v>
      </c>
      <c r="E215" s="27">
        <f t="shared" si="29"/>
        <v>0</v>
      </c>
      <c r="F215" s="27">
        <f t="shared" si="29"/>
        <v>0</v>
      </c>
      <c r="G215" s="27">
        <f t="shared" si="29"/>
        <v>0</v>
      </c>
      <c r="H215" s="28">
        <f t="shared" si="29"/>
        <v>100</v>
      </c>
      <c r="I215" s="28">
        <f t="shared" si="29"/>
        <v>0</v>
      </c>
      <c r="J215" s="27">
        <f t="shared" si="29"/>
        <v>100</v>
      </c>
    </row>
    <row r="216" spans="1:10" ht="18" customHeight="1">
      <c r="A216" s="36" t="s">
        <v>59</v>
      </c>
      <c r="B216" s="37"/>
      <c r="C216" s="42"/>
      <c r="D216" s="42"/>
      <c r="E216" s="42"/>
      <c r="F216" s="42"/>
      <c r="G216" s="42"/>
      <c r="H216" s="42"/>
      <c r="I216" s="42"/>
      <c r="J216" s="43"/>
    </row>
    <row r="217" spans="1:10" ht="18" customHeight="1">
      <c r="A217" s="10" t="s">
        <v>11</v>
      </c>
      <c r="B217" s="11" t="s">
        <v>12</v>
      </c>
      <c r="C217" s="24">
        <v>0</v>
      </c>
      <c r="D217" s="47"/>
      <c r="E217" s="39"/>
      <c r="F217" s="47"/>
      <c r="G217" s="47"/>
      <c r="H217" s="54">
        <v>100</v>
      </c>
      <c r="I217" s="54"/>
      <c r="J217" s="39">
        <f t="shared" ref="J217:J228" si="30">C217+H217-I217</f>
        <v>100</v>
      </c>
    </row>
    <row r="218" spans="1:10" ht="18" hidden="1" customHeight="1">
      <c r="A218" s="31"/>
      <c r="B218" s="31"/>
      <c r="C218" s="24"/>
      <c r="D218" s="47"/>
      <c r="E218" s="39"/>
      <c r="F218" s="47"/>
      <c r="G218" s="47"/>
      <c r="H218" s="54"/>
      <c r="I218" s="54"/>
      <c r="J218" s="39">
        <f t="shared" si="30"/>
        <v>0</v>
      </c>
    </row>
    <row r="219" spans="1:10" ht="18" hidden="1" customHeight="1">
      <c r="A219" s="31"/>
      <c r="B219" s="31"/>
      <c r="C219" s="24"/>
      <c r="D219" s="47"/>
      <c r="E219" s="39"/>
      <c r="F219" s="47"/>
      <c r="G219" s="47"/>
      <c r="H219" s="54"/>
      <c r="I219" s="54"/>
      <c r="J219" s="39">
        <f t="shared" si="30"/>
        <v>0</v>
      </c>
    </row>
    <row r="220" spans="1:10" ht="18" hidden="1" customHeight="1">
      <c r="A220" s="31"/>
      <c r="B220" s="31"/>
      <c r="C220" s="24"/>
      <c r="D220" s="47"/>
      <c r="E220" s="39"/>
      <c r="F220" s="47"/>
      <c r="G220" s="47"/>
      <c r="H220" s="54"/>
      <c r="I220" s="54"/>
      <c r="J220" s="39">
        <f t="shared" si="30"/>
        <v>0</v>
      </c>
    </row>
    <row r="221" spans="1:10" ht="18" hidden="1" customHeight="1">
      <c r="A221" s="31"/>
      <c r="B221" s="31"/>
      <c r="C221" s="24"/>
      <c r="D221" s="47"/>
      <c r="E221" s="39"/>
      <c r="F221" s="47"/>
      <c r="G221" s="47"/>
      <c r="H221" s="54"/>
      <c r="I221" s="54"/>
      <c r="J221" s="39">
        <f t="shared" si="30"/>
        <v>0</v>
      </c>
    </row>
    <row r="222" spans="1:10" ht="18" hidden="1" customHeight="1">
      <c r="A222" s="31"/>
      <c r="B222" s="31"/>
      <c r="C222" s="24"/>
      <c r="D222" s="47"/>
      <c r="E222" s="39"/>
      <c r="F222" s="47"/>
      <c r="G222" s="47"/>
      <c r="H222" s="54"/>
      <c r="I222" s="54"/>
      <c r="J222" s="39">
        <f t="shared" si="30"/>
        <v>0</v>
      </c>
    </row>
    <row r="223" spans="1:10" ht="18" hidden="1" customHeight="1">
      <c r="A223" s="31"/>
      <c r="B223" s="31"/>
      <c r="C223" s="24"/>
      <c r="D223" s="47"/>
      <c r="E223" s="39"/>
      <c r="F223" s="47"/>
      <c r="G223" s="47"/>
      <c r="H223" s="54"/>
      <c r="I223" s="54"/>
      <c r="J223" s="39">
        <f t="shared" si="30"/>
        <v>0</v>
      </c>
    </row>
    <row r="224" spans="1:10" ht="18" hidden="1" customHeight="1">
      <c r="A224" s="31"/>
      <c r="B224" s="31"/>
      <c r="C224" s="24"/>
      <c r="D224" s="47"/>
      <c r="E224" s="39"/>
      <c r="F224" s="47"/>
      <c r="G224" s="47"/>
      <c r="H224" s="54"/>
      <c r="I224" s="54"/>
      <c r="J224" s="39">
        <f t="shared" si="30"/>
        <v>0</v>
      </c>
    </row>
    <row r="225" spans="1:10" ht="18" hidden="1" customHeight="1">
      <c r="A225" s="31"/>
      <c r="B225" s="31"/>
      <c r="C225" s="24"/>
      <c r="D225" s="47"/>
      <c r="E225" s="39"/>
      <c r="F225" s="47"/>
      <c r="G225" s="47"/>
      <c r="H225" s="54"/>
      <c r="I225" s="54"/>
      <c r="J225" s="39">
        <f t="shared" si="30"/>
        <v>0</v>
      </c>
    </row>
    <row r="226" spans="1:10" ht="18" hidden="1" customHeight="1">
      <c r="A226" s="31"/>
      <c r="B226" s="31"/>
      <c r="C226" s="24"/>
      <c r="D226" s="47"/>
      <c r="E226" s="39"/>
      <c r="F226" s="39"/>
      <c r="G226" s="47"/>
      <c r="H226" s="54"/>
      <c r="I226" s="54"/>
      <c r="J226" s="39">
        <f t="shared" si="30"/>
        <v>0</v>
      </c>
    </row>
    <row r="227" spans="1:10" ht="18" hidden="1" customHeight="1">
      <c r="A227" s="31"/>
      <c r="B227" s="31"/>
      <c r="C227" s="24"/>
      <c r="D227" s="47"/>
      <c r="E227" s="39"/>
      <c r="F227" s="39"/>
      <c r="G227" s="47"/>
      <c r="H227" s="54"/>
      <c r="I227" s="54"/>
      <c r="J227" s="39">
        <f t="shared" si="30"/>
        <v>0</v>
      </c>
    </row>
    <row r="228" spans="1:10" ht="18" hidden="1" customHeight="1">
      <c r="A228" s="31"/>
      <c r="B228" s="31"/>
      <c r="C228" s="24"/>
      <c r="D228" s="47"/>
      <c r="E228" s="39"/>
      <c r="F228" s="47"/>
      <c r="G228" s="47"/>
      <c r="H228" s="54"/>
      <c r="I228" s="54"/>
      <c r="J228" s="39">
        <f t="shared" si="30"/>
        <v>0</v>
      </c>
    </row>
    <row r="229" spans="1:10" ht="18" hidden="1" customHeight="1">
      <c r="A229" s="31"/>
      <c r="B229" s="31"/>
      <c r="C229" s="39"/>
      <c r="D229" s="47"/>
      <c r="E229" s="39"/>
      <c r="F229" s="47"/>
      <c r="G229" s="47"/>
      <c r="H229" s="54"/>
      <c r="I229" s="54"/>
      <c r="J229" s="39">
        <f>C229+H229-I229</f>
        <v>0</v>
      </c>
    </row>
    <row r="230" spans="1:10" ht="18" hidden="1" customHeight="1">
      <c r="A230" s="31"/>
      <c r="B230" s="31"/>
      <c r="C230" s="39"/>
      <c r="D230" s="47"/>
      <c r="E230" s="39"/>
      <c r="F230" s="47"/>
      <c r="G230" s="47"/>
      <c r="H230" s="54"/>
      <c r="I230" s="54"/>
      <c r="J230" s="39">
        <f>C230+H230-I230</f>
        <v>0</v>
      </c>
    </row>
    <row r="231" spans="1:10" ht="18" customHeight="1">
      <c r="A231" s="31"/>
      <c r="B231" s="31"/>
      <c r="C231" s="27">
        <f>SUM(C217:C230)</f>
        <v>0</v>
      </c>
      <c r="D231" s="27">
        <f t="shared" ref="D231:G231" si="31">SUM(D217:D228)</f>
        <v>0</v>
      </c>
      <c r="E231" s="27">
        <f t="shared" si="31"/>
        <v>0</v>
      </c>
      <c r="F231" s="27">
        <f t="shared" si="31"/>
        <v>0</v>
      </c>
      <c r="G231" s="27">
        <f t="shared" si="31"/>
        <v>0</v>
      </c>
      <c r="H231" s="28">
        <f>SUM(H217:H230)</f>
        <v>100</v>
      </c>
      <c r="I231" s="28">
        <f>SUM(I217:I230)</f>
        <v>0</v>
      </c>
      <c r="J231" s="27">
        <f>SUM(J217:J230)</f>
        <v>100</v>
      </c>
    </row>
    <row r="232" spans="1:10" ht="24" hidden="1" customHeight="1">
      <c r="A232" s="49" t="s">
        <v>60</v>
      </c>
      <c r="B232" s="50"/>
      <c r="C232" s="51"/>
      <c r="D232" s="51"/>
      <c r="E232" s="51"/>
      <c r="F232" s="51"/>
      <c r="G232" s="51"/>
      <c r="H232" s="51"/>
      <c r="I232" s="51"/>
      <c r="J232" s="52"/>
    </row>
    <row r="233" spans="1:10" ht="24" hidden="1" customHeight="1">
      <c r="A233" s="31"/>
      <c r="B233" s="31"/>
      <c r="C233" s="24"/>
      <c r="D233" s="47"/>
      <c r="E233" s="39"/>
      <c r="F233" s="47"/>
      <c r="G233" s="47"/>
      <c r="H233" s="54"/>
      <c r="I233" s="54"/>
      <c r="J233" s="39">
        <f t="shared" ref="J233:J244" si="32">C233+H233-I233</f>
        <v>0</v>
      </c>
    </row>
    <row r="234" spans="1:10" ht="24" hidden="1" customHeight="1">
      <c r="A234" s="31"/>
      <c r="B234" s="31"/>
      <c r="C234" s="24"/>
      <c r="D234" s="47"/>
      <c r="E234" s="39"/>
      <c r="F234" s="47"/>
      <c r="G234" s="47"/>
      <c r="H234" s="54"/>
      <c r="I234" s="54"/>
      <c r="J234" s="39">
        <f t="shared" si="32"/>
        <v>0</v>
      </c>
    </row>
    <row r="235" spans="1:10" ht="24" hidden="1" customHeight="1">
      <c r="A235" s="31"/>
      <c r="B235" s="31"/>
      <c r="C235" s="24"/>
      <c r="D235" s="47"/>
      <c r="E235" s="39"/>
      <c r="F235" s="47"/>
      <c r="G235" s="47"/>
      <c r="H235" s="54"/>
      <c r="I235" s="54"/>
      <c r="J235" s="39">
        <f t="shared" si="32"/>
        <v>0</v>
      </c>
    </row>
    <row r="236" spans="1:10" ht="24" hidden="1" customHeight="1">
      <c r="A236" s="31"/>
      <c r="B236" s="31"/>
      <c r="C236" s="24"/>
      <c r="D236" s="47"/>
      <c r="E236" s="39"/>
      <c r="F236" s="47"/>
      <c r="G236" s="47"/>
      <c r="H236" s="54"/>
      <c r="I236" s="54"/>
      <c r="J236" s="39">
        <f t="shared" si="32"/>
        <v>0</v>
      </c>
    </row>
    <row r="237" spans="1:10" ht="24" hidden="1" customHeight="1">
      <c r="A237" s="31"/>
      <c r="B237" s="31"/>
      <c r="C237" s="24"/>
      <c r="D237" s="47"/>
      <c r="E237" s="39"/>
      <c r="F237" s="47"/>
      <c r="G237" s="47"/>
      <c r="H237" s="54"/>
      <c r="I237" s="54"/>
      <c r="J237" s="39">
        <f t="shared" si="32"/>
        <v>0</v>
      </c>
    </row>
    <row r="238" spans="1:10" ht="24" hidden="1" customHeight="1">
      <c r="A238" s="31"/>
      <c r="B238" s="31"/>
      <c r="C238" s="24"/>
      <c r="D238" s="47"/>
      <c r="E238" s="39"/>
      <c r="F238" s="47"/>
      <c r="G238" s="47"/>
      <c r="H238" s="54"/>
      <c r="I238" s="54"/>
      <c r="J238" s="39">
        <f t="shared" si="32"/>
        <v>0</v>
      </c>
    </row>
    <row r="239" spans="1:10" ht="24" hidden="1" customHeight="1">
      <c r="A239" s="31"/>
      <c r="B239" s="31"/>
      <c r="C239" s="24"/>
      <c r="D239" s="47"/>
      <c r="E239" s="39"/>
      <c r="F239" s="47"/>
      <c r="G239" s="47"/>
      <c r="H239" s="54"/>
      <c r="I239" s="54"/>
      <c r="J239" s="39">
        <f t="shared" si="32"/>
        <v>0</v>
      </c>
    </row>
    <row r="240" spans="1:10" ht="24" hidden="1" customHeight="1">
      <c r="A240" s="31"/>
      <c r="B240" s="31"/>
      <c r="C240" s="24"/>
      <c r="D240" s="47"/>
      <c r="E240" s="39"/>
      <c r="F240" s="47"/>
      <c r="G240" s="47"/>
      <c r="H240" s="54"/>
      <c r="I240" s="54"/>
      <c r="J240" s="39">
        <f t="shared" si="32"/>
        <v>0</v>
      </c>
    </row>
    <row r="241" spans="1:12" ht="24" hidden="1" customHeight="1">
      <c r="A241" s="31"/>
      <c r="B241" s="31"/>
      <c r="C241" s="24"/>
      <c r="D241" s="47"/>
      <c r="E241" s="39"/>
      <c r="F241" s="47"/>
      <c r="G241" s="47"/>
      <c r="H241" s="54"/>
      <c r="I241" s="54"/>
      <c r="J241" s="39">
        <f t="shared" si="32"/>
        <v>0</v>
      </c>
    </row>
    <row r="242" spans="1:12" ht="24" hidden="1" customHeight="1">
      <c r="A242" s="31"/>
      <c r="B242" s="31"/>
      <c r="C242" s="24"/>
      <c r="D242" s="47"/>
      <c r="E242" s="39"/>
      <c r="F242" s="39"/>
      <c r="G242" s="47"/>
      <c r="H242" s="54"/>
      <c r="I242" s="54"/>
      <c r="J242" s="39">
        <f t="shared" si="32"/>
        <v>0</v>
      </c>
    </row>
    <row r="243" spans="1:12" ht="24" hidden="1" customHeight="1">
      <c r="A243" s="31"/>
      <c r="B243" s="31"/>
      <c r="C243" s="24"/>
      <c r="D243" s="47"/>
      <c r="E243" s="39"/>
      <c r="F243" s="39"/>
      <c r="G243" s="47"/>
      <c r="H243" s="54"/>
      <c r="I243" s="54"/>
      <c r="J243" s="39">
        <f t="shared" si="32"/>
        <v>0</v>
      </c>
    </row>
    <row r="244" spans="1:12" ht="24" hidden="1" customHeight="1">
      <c r="A244" s="31"/>
      <c r="B244" s="31"/>
      <c r="C244" s="24"/>
      <c r="D244" s="47"/>
      <c r="E244" s="39"/>
      <c r="F244" s="47"/>
      <c r="G244" s="47"/>
      <c r="H244" s="54"/>
      <c r="I244" s="54"/>
      <c r="J244" s="39">
        <f t="shared" si="32"/>
        <v>0</v>
      </c>
    </row>
    <row r="245" spans="1:12" ht="24" hidden="1" customHeight="1">
      <c r="A245" s="31"/>
      <c r="B245" s="31"/>
      <c r="C245" s="39"/>
      <c r="D245" s="47"/>
      <c r="E245" s="39"/>
      <c r="F245" s="47"/>
      <c r="G245" s="47"/>
      <c r="H245" s="54"/>
      <c r="I245" s="54"/>
      <c r="J245" s="39">
        <f>C245+H245-I245</f>
        <v>0</v>
      </c>
    </row>
    <row r="246" spans="1:12" ht="24" hidden="1" customHeight="1">
      <c r="A246" s="31"/>
      <c r="B246" s="31"/>
      <c r="C246" s="39"/>
      <c r="D246" s="47"/>
      <c r="E246" s="39"/>
      <c r="F246" s="47"/>
      <c r="G246" s="47"/>
      <c r="H246" s="54"/>
      <c r="I246" s="54"/>
      <c r="J246" s="39">
        <f>C246+H246-I246</f>
        <v>0</v>
      </c>
    </row>
    <row r="247" spans="1:12" ht="24" hidden="1" customHeight="1">
      <c r="A247" s="31"/>
      <c r="B247" s="31"/>
      <c r="C247" s="27">
        <f>SUM(C233:C246)</f>
        <v>0</v>
      </c>
      <c r="D247" s="27">
        <f t="shared" ref="D247:G247" si="33">SUM(D233:D244)</f>
        <v>0</v>
      </c>
      <c r="E247" s="27">
        <f t="shared" si="33"/>
        <v>0</v>
      </c>
      <c r="F247" s="27">
        <f t="shared" si="33"/>
        <v>0</v>
      </c>
      <c r="G247" s="27">
        <f t="shared" si="33"/>
        <v>0</v>
      </c>
      <c r="H247" s="28">
        <f>SUM(H233:H246)</f>
        <v>0</v>
      </c>
      <c r="I247" s="28">
        <f>SUM(I233:I246)</f>
        <v>0</v>
      </c>
      <c r="J247" s="27">
        <f>SUM(J233:J246)</f>
        <v>0</v>
      </c>
    </row>
    <row r="248" spans="1:12" ht="24" customHeight="1">
      <c r="A248" s="55" t="s">
        <v>61</v>
      </c>
      <c r="B248" s="56"/>
      <c r="C248" s="56"/>
      <c r="D248" s="56"/>
      <c r="E248" s="56"/>
      <c r="F248" s="56"/>
      <c r="G248" s="56"/>
      <c r="H248" s="56"/>
      <c r="I248" s="56"/>
      <c r="J248" s="57"/>
    </row>
    <row r="249" spans="1:12" ht="18" customHeight="1">
      <c r="A249" s="58" t="s">
        <v>11</v>
      </c>
      <c r="B249" s="59" t="s">
        <v>12</v>
      </c>
      <c r="C249" s="19">
        <f>C92+C108+C172+C204+C211+C217</f>
        <v>520000</v>
      </c>
      <c r="D249" s="19">
        <f t="shared" ref="D249:J249" si="34">D92+D108+D172+D204+D211+D217</f>
        <v>0</v>
      </c>
      <c r="E249" s="19">
        <f t="shared" si="34"/>
        <v>0</v>
      </c>
      <c r="F249" s="19">
        <f t="shared" si="34"/>
        <v>0</v>
      </c>
      <c r="G249" s="19">
        <f t="shared" si="34"/>
        <v>0</v>
      </c>
      <c r="H249" s="19">
        <f t="shared" si="34"/>
        <v>32238</v>
      </c>
      <c r="I249" s="19">
        <f t="shared" si="34"/>
        <v>35080</v>
      </c>
      <c r="J249" s="19">
        <f t="shared" si="34"/>
        <v>517158</v>
      </c>
      <c r="L249" s="65">
        <f>H249-I249</f>
        <v>-2842</v>
      </c>
    </row>
    <row r="250" spans="1:12" ht="18" customHeight="1">
      <c r="A250" s="61" t="s">
        <v>13</v>
      </c>
      <c r="B250" s="62" t="s">
        <v>14</v>
      </c>
      <c r="C250" s="19">
        <f>C93+C109+C173+C205</f>
        <v>9000</v>
      </c>
      <c r="D250" s="19">
        <f t="shared" ref="D250:J250" si="35">D93+D109+D173+D205</f>
        <v>0</v>
      </c>
      <c r="E250" s="19">
        <f t="shared" si="35"/>
        <v>0</v>
      </c>
      <c r="F250" s="19">
        <f t="shared" si="35"/>
        <v>0</v>
      </c>
      <c r="G250" s="19">
        <f t="shared" si="35"/>
        <v>0</v>
      </c>
      <c r="H250" s="19">
        <f t="shared" si="35"/>
        <v>4170</v>
      </c>
      <c r="I250" s="19">
        <f t="shared" si="35"/>
        <v>960</v>
      </c>
      <c r="J250" s="19">
        <f t="shared" si="35"/>
        <v>12210</v>
      </c>
      <c r="L250" s="65">
        <f t="shared" ref="L250:L260" si="36">H250-I250</f>
        <v>3210</v>
      </c>
    </row>
    <row r="251" spans="1:12" ht="24" customHeight="1">
      <c r="A251" s="61" t="s">
        <v>15</v>
      </c>
      <c r="B251" s="62" t="s">
        <v>16</v>
      </c>
      <c r="C251" s="19">
        <f>C94+C110+C174</f>
        <v>4000</v>
      </c>
      <c r="D251" s="19">
        <f t="shared" ref="D251:J253" si="37">D94+D110+D174</f>
        <v>0</v>
      </c>
      <c r="E251" s="19">
        <f t="shared" si="37"/>
        <v>0</v>
      </c>
      <c r="F251" s="19">
        <f t="shared" si="37"/>
        <v>0</v>
      </c>
      <c r="G251" s="19">
        <f t="shared" si="37"/>
        <v>0</v>
      </c>
      <c r="H251" s="19">
        <f t="shared" si="37"/>
        <v>485</v>
      </c>
      <c r="I251" s="19">
        <f t="shared" si="37"/>
        <v>480</v>
      </c>
      <c r="J251" s="19">
        <f t="shared" si="37"/>
        <v>4005</v>
      </c>
      <c r="K251" s="19">
        <f>SUM(K94,K126,K142,K174)</f>
        <v>0</v>
      </c>
      <c r="L251" s="65">
        <f t="shared" si="36"/>
        <v>5</v>
      </c>
    </row>
    <row r="252" spans="1:12" ht="18" customHeight="1">
      <c r="A252" s="61" t="s">
        <v>17</v>
      </c>
      <c r="B252" s="62" t="s">
        <v>18</v>
      </c>
      <c r="C252" s="19">
        <f>C95+C111+C175</f>
        <v>2000</v>
      </c>
      <c r="D252" s="19">
        <f t="shared" si="37"/>
        <v>0</v>
      </c>
      <c r="E252" s="19">
        <f t="shared" si="37"/>
        <v>0</v>
      </c>
      <c r="F252" s="19">
        <f t="shared" si="37"/>
        <v>0</v>
      </c>
      <c r="G252" s="19">
        <f t="shared" si="37"/>
        <v>0</v>
      </c>
      <c r="H252" s="19">
        <f t="shared" si="37"/>
        <v>243</v>
      </c>
      <c r="I252" s="19">
        <f t="shared" si="37"/>
        <v>240</v>
      </c>
      <c r="J252" s="19">
        <f t="shared" si="37"/>
        <v>2003</v>
      </c>
      <c r="L252" s="65">
        <f t="shared" si="36"/>
        <v>3</v>
      </c>
    </row>
    <row r="253" spans="1:12" ht="18" customHeight="1">
      <c r="A253" s="61" t="s">
        <v>19</v>
      </c>
      <c r="B253" s="62" t="s">
        <v>20</v>
      </c>
      <c r="C253" s="19">
        <f>C96+C112+C176</f>
        <v>2000</v>
      </c>
      <c r="D253" s="19">
        <f t="shared" si="37"/>
        <v>0</v>
      </c>
      <c r="E253" s="19">
        <f t="shared" si="37"/>
        <v>0</v>
      </c>
      <c r="F253" s="19">
        <f t="shared" si="37"/>
        <v>0</v>
      </c>
      <c r="G253" s="19">
        <f t="shared" si="37"/>
        <v>0</v>
      </c>
      <c r="H253" s="19">
        <f t="shared" si="37"/>
        <v>243</v>
      </c>
      <c r="I253" s="19">
        <f t="shared" si="37"/>
        <v>240</v>
      </c>
      <c r="J253" s="19">
        <f t="shared" si="37"/>
        <v>2003</v>
      </c>
      <c r="K253" s="19">
        <f>SUM(K96,K128,K144,K176)</f>
        <v>0</v>
      </c>
      <c r="L253" s="65">
        <f t="shared" si="36"/>
        <v>3</v>
      </c>
    </row>
    <row r="254" spans="1:12" ht="18" customHeight="1">
      <c r="A254" s="58" t="s">
        <v>21</v>
      </c>
      <c r="B254" s="59" t="s">
        <v>22</v>
      </c>
      <c r="C254" s="19">
        <f>C97+C113+C177+C206</f>
        <v>74000</v>
      </c>
      <c r="D254" s="19">
        <f t="shared" ref="D254:J254" si="38">D97+D113+D177+D206</f>
        <v>0</v>
      </c>
      <c r="E254" s="19">
        <f t="shared" si="38"/>
        <v>0</v>
      </c>
      <c r="F254" s="19">
        <f t="shared" si="38"/>
        <v>0</v>
      </c>
      <c r="G254" s="19">
        <f t="shared" si="38"/>
        <v>0</v>
      </c>
      <c r="H254" s="19">
        <f t="shared" si="38"/>
        <v>4800</v>
      </c>
      <c r="I254" s="19">
        <f t="shared" si="38"/>
        <v>5353</v>
      </c>
      <c r="J254" s="19">
        <f t="shared" si="38"/>
        <v>73447</v>
      </c>
      <c r="K254" s="19">
        <f>SUM(K97,K129,K145,K177)</f>
        <v>0</v>
      </c>
      <c r="L254" s="65">
        <f t="shared" si="36"/>
        <v>-553</v>
      </c>
    </row>
    <row r="255" spans="1:12" ht="18" customHeight="1">
      <c r="A255" s="61" t="s">
        <v>23</v>
      </c>
      <c r="B255" s="62" t="s">
        <v>24</v>
      </c>
      <c r="C255" s="19">
        <f>C98+C114+C178</f>
        <v>9000</v>
      </c>
      <c r="D255" s="19">
        <f t="shared" ref="D255:K259" si="39">D98+D114+D178</f>
        <v>0</v>
      </c>
      <c r="E255" s="19">
        <f t="shared" si="39"/>
        <v>0</v>
      </c>
      <c r="F255" s="19">
        <f t="shared" si="39"/>
        <v>0</v>
      </c>
      <c r="G255" s="19">
        <f t="shared" si="39"/>
        <v>0</v>
      </c>
      <c r="H255" s="19">
        <f t="shared" si="39"/>
        <v>970</v>
      </c>
      <c r="I255" s="19">
        <f t="shared" si="39"/>
        <v>960</v>
      </c>
      <c r="J255" s="19">
        <f t="shared" si="39"/>
        <v>9010</v>
      </c>
      <c r="K255" s="19">
        <f t="shared" ref="K255" si="40">SUM(K98,K114,K130,K146,K162,K178,K194,K223,K239,)</f>
        <v>0</v>
      </c>
      <c r="L255" s="65">
        <f t="shared" si="36"/>
        <v>10</v>
      </c>
    </row>
    <row r="256" spans="1:12" ht="18" customHeight="1">
      <c r="A256" s="58" t="s">
        <v>25</v>
      </c>
      <c r="B256" s="62" t="s">
        <v>26</v>
      </c>
      <c r="C256" s="19">
        <f>C99+C115+C179</f>
        <v>9000</v>
      </c>
      <c r="D256" s="19">
        <f t="shared" si="39"/>
        <v>0</v>
      </c>
      <c r="E256" s="19">
        <f t="shared" si="39"/>
        <v>0</v>
      </c>
      <c r="F256" s="19">
        <f t="shared" si="39"/>
        <v>0</v>
      </c>
      <c r="G256" s="19">
        <f t="shared" si="39"/>
        <v>0</v>
      </c>
      <c r="H256" s="19">
        <f t="shared" si="39"/>
        <v>970</v>
      </c>
      <c r="I256" s="19">
        <f t="shared" si="39"/>
        <v>960</v>
      </c>
      <c r="J256" s="19">
        <f t="shared" si="39"/>
        <v>9010</v>
      </c>
      <c r="L256" s="65">
        <f t="shared" si="36"/>
        <v>10</v>
      </c>
    </row>
    <row r="257" spans="1:12" ht="18" customHeight="1">
      <c r="A257" s="58" t="s">
        <v>27</v>
      </c>
      <c r="B257" s="62" t="s">
        <v>28</v>
      </c>
      <c r="C257" s="19">
        <f>C100+C116+C180</f>
        <v>4000</v>
      </c>
      <c r="D257" s="19">
        <f t="shared" si="39"/>
        <v>0</v>
      </c>
      <c r="E257" s="19">
        <f t="shared" si="39"/>
        <v>0</v>
      </c>
      <c r="F257" s="19">
        <f t="shared" si="39"/>
        <v>0</v>
      </c>
      <c r="G257" s="19">
        <f t="shared" si="39"/>
        <v>0</v>
      </c>
      <c r="H257" s="19">
        <f t="shared" si="39"/>
        <v>485</v>
      </c>
      <c r="I257" s="19">
        <f t="shared" si="39"/>
        <v>480</v>
      </c>
      <c r="J257" s="19">
        <f t="shared" si="39"/>
        <v>4005</v>
      </c>
      <c r="L257" s="65">
        <f t="shared" si="36"/>
        <v>5</v>
      </c>
    </row>
    <row r="258" spans="1:12" ht="18" customHeight="1">
      <c r="A258" s="61" t="s">
        <v>29</v>
      </c>
      <c r="B258" s="62" t="s">
        <v>30</v>
      </c>
      <c r="C258" s="19">
        <f>C101+C117+C181</f>
        <v>4000</v>
      </c>
      <c r="D258" s="19">
        <f t="shared" si="39"/>
        <v>0</v>
      </c>
      <c r="E258" s="19">
        <f t="shared" si="39"/>
        <v>0</v>
      </c>
      <c r="F258" s="19">
        <f t="shared" si="39"/>
        <v>0</v>
      </c>
      <c r="G258" s="19">
        <f t="shared" si="39"/>
        <v>0</v>
      </c>
      <c r="H258" s="19">
        <f t="shared" si="39"/>
        <v>485</v>
      </c>
      <c r="I258" s="19">
        <f t="shared" si="39"/>
        <v>480</v>
      </c>
      <c r="J258" s="19">
        <f t="shared" si="39"/>
        <v>4005</v>
      </c>
      <c r="K258" s="19">
        <f t="shared" si="39"/>
        <v>0</v>
      </c>
      <c r="L258" s="65">
        <f t="shared" si="36"/>
        <v>5</v>
      </c>
    </row>
    <row r="259" spans="1:12" ht="18" customHeight="1">
      <c r="A259" s="58" t="s">
        <v>31</v>
      </c>
      <c r="B259" s="62" t="s">
        <v>32</v>
      </c>
      <c r="C259" s="19">
        <f>C102+C118+C182</f>
        <v>4000</v>
      </c>
      <c r="D259" s="19">
        <f t="shared" si="39"/>
        <v>0</v>
      </c>
      <c r="E259" s="19">
        <f t="shared" si="39"/>
        <v>0</v>
      </c>
      <c r="F259" s="19">
        <f t="shared" si="39"/>
        <v>0</v>
      </c>
      <c r="G259" s="19">
        <f t="shared" si="39"/>
        <v>0</v>
      </c>
      <c r="H259" s="19">
        <f t="shared" si="39"/>
        <v>485</v>
      </c>
      <c r="I259" s="19">
        <f t="shared" si="39"/>
        <v>480</v>
      </c>
      <c r="J259" s="19">
        <f t="shared" si="39"/>
        <v>4005</v>
      </c>
      <c r="K259" s="19">
        <f>SUM(K102,K134,K150,K182)</f>
        <v>0</v>
      </c>
      <c r="L259" s="65">
        <f t="shared" si="36"/>
        <v>5</v>
      </c>
    </row>
    <row r="260" spans="1:12" ht="18" customHeight="1">
      <c r="A260" s="58" t="s">
        <v>33</v>
      </c>
      <c r="B260" s="62" t="s">
        <v>34</v>
      </c>
      <c r="C260" s="19">
        <f>C103+C119+C183+C207</f>
        <v>35000</v>
      </c>
      <c r="D260" s="19">
        <f t="shared" ref="D260:J261" si="41">D103+D119+D183+D207</f>
        <v>0</v>
      </c>
      <c r="E260" s="19">
        <f t="shared" si="41"/>
        <v>0</v>
      </c>
      <c r="F260" s="19">
        <f t="shared" si="41"/>
        <v>0</v>
      </c>
      <c r="G260" s="19">
        <f t="shared" si="41"/>
        <v>0</v>
      </c>
      <c r="H260" s="19">
        <f t="shared" si="41"/>
        <v>2216</v>
      </c>
      <c r="I260" s="19">
        <f t="shared" si="41"/>
        <v>2160</v>
      </c>
      <c r="J260" s="19">
        <f t="shared" si="41"/>
        <v>35056</v>
      </c>
      <c r="L260" s="65">
        <f t="shared" si="36"/>
        <v>56</v>
      </c>
    </row>
    <row r="261" spans="1:12" ht="18" customHeight="1">
      <c r="A261" s="58" t="s">
        <v>35</v>
      </c>
      <c r="B261" s="62" t="s">
        <v>36</v>
      </c>
      <c r="C261" s="19">
        <f>C104+C120+C184+C208</f>
        <v>52000</v>
      </c>
      <c r="D261" s="19">
        <f t="shared" si="41"/>
        <v>0</v>
      </c>
      <c r="E261" s="19">
        <f t="shared" si="41"/>
        <v>0</v>
      </c>
      <c r="F261" s="19">
        <f t="shared" si="41"/>
        <v>0</v>
      </c>
      <c r="G261" s="19">
        <f t="shared" si="41"/>
        <v>0</v>
      </c>
      <c r="H261" s="19">
        <f t="shared" si="41"/>
        <v>3920</v>
      </c>
      <c r="I261" s="19">
        <f t="shared" si="41"/>
        <v>3840</v>
      </c>
      <c r="J261" s="19">
        <f t="shared" si="41"/>
        <v>52080</v>
      </c>
      <c r="L261" s="65">
        <f>H261-I261</f>
        <v>80</v>
      </c>
    </row>
    <row r="262" spans="1:12" ht="18" customHeight="1">
      <c r="A262" s="61" t="s">
        <v>37</v>
      </c>
      <c r="B262" s="62" t="s">
        <v>38</v>
      </c>
      <c r="C262" s="19">
        <f>C105+C121+C185</f>
        <v>2000</v>
      </c>
      <c r="D262" s="19">
        <f t="shared" ref="D262:J262" si="42">D105+D121+D185</f>
        <v>0</v>
      </c>
      <c r="E262" s="19">
        <f t="shared" si="42"/>
        <v>0</v>
      </c>
      <c r="F262" s="19">
        <f t="shared" si="42"/>
        <v>0</v>
      </c>
      <c r="G262" s="19">
        <f t="shared" si="42"/>
        <v>0</v>
      </c>
      <c r="H262" s="19">
        <f t="shared" si="42"/>
        <v>243</v>
      </c>
      <c r="I262" s="19">
        <f t="shared" si="42"/>
        <v>240</v>
      </c>
      <c r="J262" s="19">
        <f t="shared" si="42"/>
        <v>2003</v>
      </c>
      <c r="L262" s="65">
        <f>H262-I262</f>
        <v>3</v>
      </c>
    </row>
    <row r="263" spans="1:12" ht="18" customHeight="1">
      <c r="A263" s="63"/>
      <c r="B263" s="64"/>
      <c r="C263" s="35">
        <f>SUM(C249:C262)</f>
        <v>730000</v>
      </c>
      <c r="D263" s="35">
        <f t="shared" ref="D263:J263" si="43">SUM(D249:D262)</f>
        <v>0</v>
      </c>
      <c r="E263" s="35">
        <f t="shared" si="43"/>
        <v>0</v>
      </c>
      <c r="F263" s="35">
        <f t="shared" si="43"/>
        <v>0</v>
      </c>
      <c r="G263" s="35">
        <f t="shared" si="43"/>
        <v>0</v>
      </c>
      <c r="H263" s="35">
        <f t="shared" si="43"/>
        <v>51953</v>
      </c>
      <c r="I263" s="35">
        <f t="shared" si="43"/>
        <v>51953</v>
      </c>
      <c r="J263" s="35">
        <f t="shared" si="43"/>
        <v>730000</v>
      </c>
      <c r="L263" s="65">
        <f>SUM(L249:L262)</f>
        <v>0</v>
      </c>
    </row>
    <row r="264" spans="1:12" ht="24" customHeight="1">
      <c r="L264" s="60"/>
    </row>
    <row r="265" spans="1:12" ht="24" customHeight="1"/>
    <row r="266" spans="1:12" ht="24" customHeight="1"/>
    <row r="267" spans="1:12" ht="24" customHeight="1"/>
    <row r="268" spans="1:12" ht="24" customHeight="1"/>
    <row r="269" spans="1:12" ht="24" customHeight="1"/>
    <row r="270" spans="1:12" ht="24" customHeight="1"/>
    <row r="271" spans="1:12" ht="24" customHeight="1"/>
    <row r="272" spans="1:1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</sheetData>
  <mergeCells count="38">
    <mergeCell ref="A210:J210"/>
    <mergeCell ref="A216:J216"/>
    <mergeCell ref="A232:J232"/>
    <mergeCell ref="A248:J248"/>
    <mergeCell ref="A263:B263"/>
    <mergeCell ref="A139:J139"/>
    <mergeCell ref="A155:J155"/>
    <mergeCell ref="A171:J171"/>
    <mergeCell ref="A187:J187"/>
    <mergeCell ref="A203:J203"/>
    <mergeCell ref="A209:B209"/>
    <mergeCell ref="A84:J84"/>
    <mergeCell ref="A91:J91"/>
    <mergeCell ref="A106:B106"/>
    <mergeCell ref="A107:J107"/>
    <mergeCell ref="A122:B122"/>
    <mergeCell ref="A123:J123"/>
    <mergeCell ref="J23:J24"/>
    <mergeCell ref="A25:J25"/>
    <mergeCell ref="A40:J40"/>
    <mergeCell ref="A55:J55"/>
    <mergeCell ref="A70:J70"/>
    <mergeCell ref="A77:J77"/>
    <mergeCell ref="A23:A24"/>
    <mergeCell ref="B23:B24"/>
    <mergeCell ref="C23:C24"/>
    <mergeCell ref="D23:E23"/>
    <mergeCell ref="F23:G23"/>
    <mergeCell ref="H23:I23"/>
    <mergeCell ref="A1:J1"/>
    <mergeCell ref="A3:J3"/>
    <mergeCell ref="A4:A5"/>
    <mergeCell ref="B4:B5"/>
    <mergeCell ref="C4:C5"/>
    <mergeCell ref="D4:E4"/>
    <mergeCell ref="F4:G4"/>
    <mergeCell ref="H4:I4"/>
    <mergeCell ref="J4:J5"/>
  </mergeCells>
  <conditionalFormatting sqref="H92">
    <cfRule type="cellIs" dxfId="0" priority="1" operator="lessThan">
      <formula>0</formula>
    </cfRule>
  </conditionalFormatting>
  <pageMargins left="0.94488188976377963" right="0.51181102362204722" top="0.35433070866141736" bottom="0.35433070866141736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0"/>
  <sheetViews>
    <sheetView zoomScale="115" zoomScaleNormal="115" workbookViewId="0">
      <selection activeCell="N82" sqref="N82"/>
    </sheetView>
  </sheetViews>
  <sheetFormatPr defaultRowHeight="12.75"/>
  <cols>
    <col min="1" max="1" width="10" customWidth="1"/>
    <col min="2" max="2" width="75.5703125" customWidth="1"/>
    <col min="3" max="3" width="23.85546875" customWidth="1"/>
    <col min="4" max="4" width="12.7109375" hidden="1" customWidth="1"/>
    <col min="5" max="5" width="13.5703125" hidden="1" customWidth="1"/>
    <col min="6" max="6" width="12.85546875" hidden="1" customWidth="1"/>
    <col min="7" max="7" width="13.7109375" hidden="1" customWidth="1"/>
    <col min="8" max="8" width="25" customWidth="1"/>
    <col min="9" max="9" width="23.5703125" customWidth="1"/>
    <col min="10" max="10" width="23.85546875" customWidth="1"/>
    <col min="11" max="11" width="0" hidden="1" customWidth="1"/>
    <col min="12" max="12" width="12" customWidth="1"/>
    <col min="13" max="13" width="9.140625" customWidth="1"/>
  </cols>
  <sheetData>
    <row r="1" spans="1:10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9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>
      <c r="A3" s="3" t="s">
        <v>62</v>
      </c>
      <c r="B3" s="3"/>
      <c r="C3" s="3"/>
      <c r="D3" s="3"/>
      <c r="E3" s="3"/>
      <c r="F3" s="3"/>
      <c r="G3" s="3"/>
      <c r="H3" s="3"/>
      <c r="I3" s="3"/>
      <c r="J3" s="3"/>
    </row>
    <row r="4" spans="1:10" ht="18" customHeight="1">
      <c r="A4" s="4" t="s">
        <v>2</v>
      </c>
      <c r="B4" s="5" t="s">
        <v>3</v>
      </c>
      <c r="C4" s="4" t="s">
        <v>4</v>
      </c>
      <c r="D4" s="4" t="s">
        <v>5</v>
      </c>
      <c r="E4" s="4"/>
      <c r="F4" s="4" t="s">
        <v>6</v>
      </c>
      <c r="G4" s="4"/>
      <c r="H4" s="6" t="s">
        <v>7</v>
      </c>
      <c r="I4" s="6"/>
      <c r="J4" s="4" t="s">
        <v>8</v>
      </c>
    </row>
    <row r="5" spans="1:10" ht="15.75" customHeight="1">
      <c r="A5" s="4"/>
      <c r="B5" s="7"/>
      <c r="C5" s="4"/>
      <c r="D5" s="8" t="s">
        <v>9</v>
      </c>
      <c r="E5" s="8" t="s">
        <v>10</v>
      </c>
      <c r="F5" s="8" t="s">
        <v>9</v>
      </c>
      <c r="G5" s="8" t="s">
        <v>10</v>
      </c>
      <c r="H5" s="9" t="s">
        <v>9</v>
      </c>
      <c r="I5" s="9" t="s">
        <v>10</v>
      </c>
      <c r="J5" s="4"/>
    </row>
    <row r="6" spans="1:10" ht="18" customHeight="1">
      <c r="A6" s="10" t="s">
        <v>11</v>
      </c>
      <c r="B6" s="11" t="s">
        <v>12</v>
      </c>
      <c r="C6" s="12">
        <v>18000</v>
      </c>
      <c r="D6" s="12"/>
      <c r="E6" s="12"/>
      <c r="F6" s="12"/>
      <c r="G6" s="12"/>
      <c r="H6" s="13"/>
      <c r="I6" s="14"/>
      <c r="J6" s="12">
        <f>C6+H6-I6</f>
        <v>18000</v>
      </c>
    </row>
    <row r="7" spans="1:10" ht="18" customHeight="1">
      <c r="A7" s="10" t="s">
        <v>21</v>
      </c>
      <c r="B7" s="11" t="s">
        <v>22</v>
      </c>
      <c r="C7" s="12">
        <v>123000</v>
      </c>
      <c r="D7" s="12"/>
      <c r="E7" s="12"/>
      <c r="F7" s="12"/>
      <c r="G7" s="12"/>
      <c r="H7" s="13">
        <v>5000</v>
      </c>
      <c r="I7" s="14">
        <v>5000</v>
      </c>
      <c r="J7" s="12">
        <f t="shared" ref="J7:J10" si="0">C7+H7-I7</f>
        <v>123000</v>
      </c>
    </row>
    <row r="8" spans="1:10" ht="18" customHeight="1">
      <c r="A8" s="15" t="s">
        <v>23</v>
      </c>
      <c r="B8" s="16" t="s">
        <v>24</v>
      </c>
      <c r="C8" s="12">
        <v>183000</v>
      </c>
      <c r="D8" s="12"/>
      <c r="E8" s="12"/>
      <c r="F8" s="12"/>
      <c r="G8" s="12"/>
      <c r="H8" s="13"/>
      <c r="I8" s="14"/>
      <c r="J8" s="12">
        <f t="shared" si="0"/>
        <v>183000</v>
      </c>
    </row>
    <row r="9" spans="1:10" ht="18" customHeight="1">
      <c r="A9" s="10" t="s">
        <v>27</v>
      </c>
      <c r="B9" s="16" t="s">
        <v>28</v>
      </c>
      <c r="C9" s="12">
        <v>6000</v>
      </c>
      <c r="D9" s="12"/>
      <c r="E9" s="12"/>
      <c r="F9" s="12"/>
      <c r="G9" s="12"/>
      <c r="H9" s="13"/>
      <c r="I9" s="14"/>
      <c r="J9" s="12">
        <f t="shared" si="0"/>
        <v>6000</v>
      </c>
    </row>
    <row r="10" spans="1:10" ht="18" customHeight="1">
      <c r="A10" s="10" t="s">
        <v>33</v>
      </c>
      <c r="B10" s="16" t="s">
        <v>34</v>
      </c>
      <c r="C10" s="12">
        <v>140000</v>
      </c>
      <c r="D10" s="12"/>
      <c r="E10" s="12"/>
      <c r="F10" s="12"/>
      <c r="G10" s="12"/>
      <c r="H10" s="13"/>
      <c r="I10" s="14"/>
      <c r="J10" s="12">
        <f t="shared" si="0"/>
        <v>140000</v>
      </c>
    </row>
    <row r="11" spans="1:10" ht="18" customHeight="1">
      <c r="A11" s="17"/>
      <c r="B11" s="17"/>
      <c r="C11" s="18">
        <f t="shared" ref="C11:J11" si="1">SUM(C6:C10)</f>
        <v>470000</v>
      </c>
      <c r="D11" s="18">
        <f t="shared" si="1"/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9">
        <f t="shared" si="1"/>
        <v>5000</v>
      </c>
      <c r="I11" s="19">
        <f t="shared" si="1"/>
        <v>5000</v>
      </c>
      <c r="J11" s="18">
        <f t="shared" si="1"/>
        <v>470000</v>
      </c>
    </row>
    <row r="12" spans="1:10" ht="9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3" spans="1:10" ht="15.75" customHeight="1">
      <c r="A13" s="21" t="s">
        <v>39</v>
      </c>
      <c r="B13" s="21"/>
      <c r="C13" s="20"/>
      <c r="D13" s="20"/>
      <c r="E13" s="20"/>
      <c r="F13" s="20"/>
      <c r="G13" s="20"/>
      <c r="H13" s="20"/>
      <c r="I13" s="20"/>
      <c r="J13" s="20"/>
    </row>
    <row r="14" spans="1:10" ht="19.5" customHeight="1">
      <c r="A14" s="5" t="s">
        <v>2</v>
      </c>
      <c r="B14" s="5" t="s">
        <v>3</v>
      </c>
      <c r="C14" s="4" t="s">
        <v>4</v>
      </c>
      <c r="D14" s="4" t="s">
        <v>5</v>
      </c>
      <c r="E14" s="4"/>
      <c r="F14" s="4" t="s">
        <v>6</v>
      </c>
      <c r="G14" s="4"/>
      <c r="H14" s="6" t="s">
        <v>40</v>
      </c>
      <c r="I14" s="6"/>
      <c r="J14" s="4" t="s">
        <v>8</v>
      </c>
    </row>
    <row r="15" spans="1:10" ht="16.5" customHeight="1">
      <c r="A15" s="7"/>
      <c r="B15" s="7"/>
      <c r="C15" s="4"/>
      <c r="D15" s="8" t="s">
        <v>9</v>
      </c>
      <c r="E15" s="8" t="s">
        <v>10</v>
      </c>
      <c r="F15" s="8" t="s">
        <v>9</v>
      </c>
      <c r="G15" s="8" t="s">
        <v>10</v>
      </c>
      <c r="H15" s="9" t="s">
        <v>9</v>
      </c>
      <c r="I15" s="9" t="s">
        <v>10</v>
      </c>
      <c r="J15" s="4"/>
    </row>
    <row r="16" spans="1:10" ht="14.1" hidden="1" customHeight="1">
      <c r="A16" s="22" t="s">
        <v>41</v>
      </c>
      <c r="B16" s="22"/>
      <c r="C16" s="22"/>
      <c r="D16" s="22"/>
      <c r="E16" s="22"/>
      <c r="F16" s="22"/>
      <c r="G16" s="22"/>
      <c r="H16" s="22"/>
      <c r="I16" s="22"/>
      <c r="J16" s="22"/>
    </row>
    <row r="17" spans="1:10" ht="14.1" hidden="1" customHeight="1">
      <c r="A17" s="23" t="s">
        <v>42</v>
      </c>
      <c r="B17" s="23"/>
      <c r="C17" s="24"/>
      <c r="D17" s="24"/>
      <c r="E17" s="24"/>
      <c r="F17" s="24"/>
      <c r="G17" s="24"/>
      <c r="H17" s="25"/>
      <c r="I17" s="25"/>
      <c r="J17" s="24">
        <f>C17+H17-I17</f>
        <v>0</v>
      </c>
    </row>
    <row r="18" spans="1:10" ht="14.1" hidden="1" customHeight="1">
      <c r="A18" s="26" t="s">
        <v>17</v>
      </c>
      <c r="B18" s="26"/>
      <c r="C18" s="24"/>
      <c r="D18" s="24"/>
      <c r="E18" s="24"/>
      <c r="F18" s="24"/>
      <c r="G18" s="24"/>
      <c r="H18" s="25"/>
      <c r="I18" s="25"/>
      <c r="J18" s="24">
        <f t="shared" ref="J18:J29" si="2">C18+H18-I18</f>
        <v>0</v>
      </c>
    </row>
    <row r="19" spans="1:10" ht="14.1" hidden="1" customHeight="1">
      <c r="A19" s="26" t="s">
        <v>43</v>
      </c>
      <c r="B19" s="26"/>
      <c r="C19" s="24"/>
      <c r="D19" s="24"/>
      <c r="E19" s="24"/>
      <c r="F19" s="24"/>
      <c r="G19" s="24"/>
      <c r="H19" s="25"/>
      <c r="I19" s="25"/>
      <c r="J19" s="24">
        <f t="shared" si="2"/>
        <v>0</v>
      </c>
    </row>
    <row r="20" spans="1:10" ht="14.1" hidden="1" customHeight="1">
      <c r="A20" s="26" t="s">
        <v>44</v>
      </c>
      <c r="B20" s="26"/>
      <c r="C20" s="24"/>
      <c r="D20" s="24"/>
      <c r="E20" s="24"/>
      <c r="F20" s="24"/>
      <c r="G20" s="24"/>
      <c r="H20" s="25"/>
      <c r="I20" s="25"/>
      <c r="J20" s="24">
        <f t="shared" si="2"/>
        <v>0</v>
      </c>
    </row>
    <row r="21" spans="1:10" ht="14.1" hidden="1" customHeight="1">
      <c r="A21" s="23" t="s">
        <v>21</v>
      </c>
      <c r="B21" s="23"/>
      <c r="C21" s="24"/>
      <c r="D21" s="24"/>
      <c r="E21" s="24"/>
      <c r="F21" s="24"/>
      <c r="G21" s="24"/>
      <c r="H21" s="25"/>
      <c r="I21" s="25"/>
      <c r="J21" s="24">
        <f t="shared" si="2"/>
        <v>0</v>
      </c>
    </row>
    <row r="22" spans="1:10" ht="14.1" hidden="1" customHeight="1">
      <c r="A22" s="26" t="s">
        <v>23</v>
      </c>
      <c r="B22" s="26"/>
      <c r="C22" s="24"/>
      <c r="D22" s="24"/>
      <c r="E22" s="24"/>
      <c r="F22" s="24"/>
      <c r="G22" s="24"/>
      <c r="H22" s="25"/>
      <c r="I22" s="25"/>
      <c r="J22" s="24">
        <f t="shared" si="2"/>
        <v>0</v>
      </c>
    </row>
    <row r="23" spans="1:10" ht="14.1" hidden="1" customHeight="1">
      <c r="A23" s="23" t="s">
        <v>45</v>
      </c>
      <c r="B23" s="23"/>
      <c r="C23" s="24"/>
      <c r="D23" s="24"/>
      <c r="E23" s="24"/>
      <c r="F23" s="24"/>
      <c r="G23" s="24"/>
      <c r="H23" s="25"/>
      <c r="I23" s="25"/>
      <c r="J23" s="24">
        <f t="shared" si="2"/>
        <v>0</v>
      </c>
    </row>
    <row r="24" spans="1:10" ht="14.1" hidden="1" customHeight="1">
      <c r="A24" s="26" t="s">
        <v>46</v>
      </c>
      <c r="B24" s="26"/>
      <c r="C24" s="24"/>
      <c r="D24" s="24"/>
      <c r="E24" s="24"/>
      <c r="F24" s="24"/>
      <c r="G24" s="24"/>
      <c r="H24" s="25"/>
      <c r="I24" s="25"/>
      <c r="J24" s="24">
        <f t="shared" si="2"/>
        <v>0</v>
      </c>
    </row>
    <row r="25" spans="1:10" ht="14.1" hidden="1" customHeight="1">
      <c r="A25" s="23" t="s">
        <v>27</v>
      </c>
      <c r="B25" s="23"/>
      <c r="C25" s="24"/>
      <c r="D25" s="24"/>
      <c r="E25" s="24"/>
      <c r="F25" s="24"/>
      <c r="G25" s="24"/>
      <c r="H25" s="25"/>
      <c r="I25" s="25"/>
      <c r="J25" s="24">
        <f t="shared" si="2"/>
        <v>0</v>
      </c>
    </row>
    <row r="26" spans="1:10" ht="14.1" hidden="1" customHeight="1">
      <c r="A26" s="26" t="s">
        <v>29</v>
      </c>
      <c r="B26" s="26"/>
      <c r="C26" s="24"/>
      <c r="D26" s="24"/>
      <c r="E26" s="24"/>
      <c r="F26" s="24"/>
      <c r="G26" s="24"/>
      <c r="H26" s="25"/>
      <c r="I26" s="25"/>
      <c r="J26" s="24">
        <f t="shared" si="2"/>
        <v>0</v>
      </c>
    </row>
    <row r="27" spans="1:10" ht="14.1" hidden="1" customHeight="1">
      <c r="A27" s="23" t="s">
        <v>31</v>
      </c>
      <c r="B27" s="23"/>
      <c r="C27" s="24"/>
      <c r="D27" s="24"/>
      <c r="E27" s="24"/>
      <c r="F27" s="24"/>
      <c r="G27" s="24"/>
      <c r="H27" s="25"/>
      <c r="I27" s="25"/>
      <c r="J27" s="24">
        <f t="shared" si="2"/>
        <v>0</v>
      </c>
    </row>
    <row r="28" spans="1:10" ht="14.1" hidden="1" customHeight="1">
      <c r="A28" s="23" t="s">
        <v>33</v>
      </c>
      <c r="B28" s="23"/>
      <c r="C28" s="24"/>
      <c r="D28" s="24"/>
      <c r="E28" s="24"/>
      <c r="F28" s="24"/>
      <c r="G28" s="24"/>
      <c r="H28" s="25"/>
      <c r="I28" s="25"/>
      <c r="J28" s="24">
        <f t="shared" si="2"/>
        <v>0</v>
      </c>
    </row>
    <row r="29" spans="1:10" ht="14.1" hidden="1" customHeight="1">
      <c r="A29" s="23" t="s">
        <v>35</v>
      </c>
      <c r="B29" s="23"/>
      <c r="C29" s="24"/>
      <c r="D29" s="24"/>
      <c r="E29" s="24"/>
      <c r="F29" s="24"/>
      <c r="G29" s="24"/>
      <c r="H29" s="25"/>
      <c r="I29" s="25"/>
      <c r="J29" s="24">
        <f t="shared" si="2"/>
        <v>0</v>
      </c>
    </row>
    <row r="30" spans="1:10" ht="14.1" hidden="1" customHeight="1">
      <c r="A30" s="23"/>
      <c r="B30" s="23"/>
      <c r="C30" s="27">
        <f t="shared" ref="C30:J30" si="3">SUM(C17:C29)</f>
        <v>0</v>
      </c>
      <c r="D30" s="27">
        <f t="shared" si="3"/>
        <v>0</v>
      </c>
      <c r="E30" s="27">
        <f t="shared" si="3"/>
        <v>0</v>
      </c>
      <c r="F30" s="27">
        <f t="shared" si="3"/>
        <v>0</v>
      </c>
      <c r="G30" s="27">
        <f t="shared" si="3"/>
        <v>0</v>
      </c>
      <c r="H30" s="28">
        <f t="shared" si="3"/>
        <v>0</v>
      </c>
      <c r="I30" s="28">
        <f t="shared" si="3"/>
        <v>0</v>
      </c>
      <c r="J30" s="27">
        <f t="shared" si="3"/>
        <v>0</v>
      </c>
    </row>
    <row r="31" spans="1:10" ht="14.1" hidden="1" customHeight="1">
      <c r="A31" s="22" t="s">
        <v>47</v>
      </c>
      <c r="B31" s="22"/>
      <c r="C31" s="22"/>
      <c r="D31" s="22"/>
      <c r="E31" s="22"/>
      <c r="F31" s="22"/>
      <c r="G31" s="22"/>
      <c r="H31" s="22"/>
      <c r="I31" s="22"/>
      <c r="J31" s="22"/>
    </row>
    <row r="32" spans="1:10" ht="14.1" hidden="1" customHeight="1">
      <c r="A32" s="23" t="s">
        <v>42</v>
      </c>
      <c r="B32" s="23"/>
      <c r="C32" s="24"/>
      <c r="D32" s="29"/>
      <c r="E32" s="29"/>
      <c r="F32" s="24"/>
      <c r="G32" s="24"/>
      <c r="H32" s="25"/>
      <c r="I32" s="25"/>
      <c r="J32" s="24">
        <f>C32+H32-I32</f>
        <v>0</v>
      </c>
    </row>
    <row r="33" spans="1:11" ht="14.1" hidden="1" customHeight="1">
      <c r="A33" s="26" t="s">
        <v>17</v>
      </c>
      <c r="B33" s="26"/>
      <c r="C33" s="24"/>
      <c r="D33" s="29"/>
      <c r="E33" s="29"/>
      <c r="F33" s="24"/>
      <c r="G33" s="24"/>
      <c r="H33" s="25"/>
      <c r="I33" s="25"/>
      <c r="J33" s="24">
        <f t="shared" ref="J33:J44" si="4">C33+H33-I33</f>
        <v>0</v>
      </c>
    </row>
    <row r="34" spans="1:11" ht="14.1" hidden="1" customHeight="1">
      <c r="A34" s="26" t="s">
        <v>43</v>
      </c>
      <c r="B34" s="26"/>
      <c r="C34" s="24"/>
      <c r="D34" s="29"/>
      <c r="E34" s="29"/>
      <c r="F34" s="24"/>
      <c r="G34" s="24"/>
      <c r="H34" s="25"/>
      <c r="I34" s="25"/>
      <c r="J34" s="24">
        <f t="shared" si="4"/>
        <v>0</v>
      </c>
    </row>
    <row r="35" spans="1:11" ht="14.1" hidden="1" customHeight="1">
      <c r="A35" s="26" t="s">
        <v>44</v>
      </c>
      <c r="B35" s="26"/>
      <c r="C35" s="24"/>
      <c r="D35" s="29"/>
      <c r="E35" s="29"/>
      <c r="F35" s="24"/>
      <c r="G35" s="24"/>
      <c r="H35" s="25"/>
      <c r="I35" s="25"/>
      <c r="J35" s="24">
        <f t="shared" si="4"/>
        <v>0</v>
      </c>
    </row>
    <row r="36" spans="1:11" ht="14.1" hidden="1" customHeight="1">
      <c r="A36" s="23" t="s">
        <v>21</v>
      </c>
      <c r="B36" s="23"/>
      <c r="C36" s="24"/>
      <c r="D36" s="29"/>
      <c r="E36" s="29"/>
      <c r="F36" s="24"/>
      <c r="G36" s="24"/>
      <c r="H36" s="25"/>
      <c r="I36" s="25"/>
      <c r="J36" s="24">
        <f t="shared" si="4"/>
        <v>0</v>
      </c>
    </row>
    <row r="37" spans="1:11" ht="14.1" hidden="1" customHeight="1">
      <c r="A37" s="26" t="s">
        <v>23</v>
      </c>
      <c r="B37" s="26"/>
      <c r="C37" s="24"/>
      <c r="D37" s="29"/>
      <c r="E37" s="29"/>
      <c r="F37" s="24"/>
      <c r="G37" s="24"/>
      <c r="H37" s="25"/>
      <c r="I37" s="25"/>
      <c r="J37" s="24">
        <f t="shared" si="4"/>
        <v>0</v>
      </c>
    </row>
    <row r="38" spans="1:11" ht="14.1" hidden="1" customHeight="1">
      <c r="A38" s="23" t="s">
        <v>45</v>
      </c>
      <c r="B38" s="23"/>
      <c r="C38" s="24"/>
      <c r="D38" s="29"/>
      <c r="E38" s="29"/>
      <c r="F38" s="24"/>
      <c r="G38" s="24"/>
      <c r="H38" s="25"/>
      <c r="I38" s="25"/>
      <c r="J38" s="24">
        <f t="shared" si="4"/>
        <v>0</v>
      </c>
    </row>
    <row r="39" spans="1:11" ht="14.1" hidden="1" customHeight="1">
      <c r="A39" s="26" t="s">
        <v>46</v>
      </c>
      <c r="B39" s="26"/>
      <c r="C39" s="24"/>
      <c r="D39" s="29"/>
      <c r="E39" s="29"/>
      <c r="F39" s="24"/>
      <c r="G39" s="24"/>
      <c r="H39" s="25"/>
      <c r="I39" s="25"/>
      <c r="J39" s="24">
        <f t="shared" si="4"/>
        <v>0</v>
      </c>
    </row>
    <row r="40" spans="1:11" ht="14.1" hidden="1" customHeight="1">
      <c r="A40" s="23" t="s">
        <v>27</v>
      </c>
      <c r="B40" s="23"/>
      <c r="C40" s="24"/>
      <c r="D40" s="29"/>
      <c r="E40" s="29"/>
      <c r="F40" s="24"/>
      <c r="G40" s="24"/>
      <c r="H40" s="25"/>
      <c r="I40" s="25"/>
      <c r="J40" s="24">
        <f t="shared" si="4"/>
        <v>0</v>
      </c>
    </row>
    <row r="41" spans="1:11" ht="14.1" hidden="1" customHeight="1">
      <c r="A41" s="26" t="s">
        <v>29</v>
      </c>
      <c r="B41" s="26"/>
      <c r="C41" s="24"/>
      <c r="D41" s="29"/>
      <c r="E41" s="29"/>
      <c r="F41" s="24"/>
      <c r="G41" s="24"/>
      <c r="H41" s="25"/>
      <c r="I41" s="25"/>
      <c r="J41" s="24">
        <f t="shared" si="4"/>
        <v>0</v>
      </c>
      <c r="K41" s="27"/>
    </row>
    <row r="42" spans="1:11" ht="14.1" hidden="1" customHeight="1">
      <c r="A42" s="23" t="s">
        <v>31</v>
      </c>
      <c r="B42" s="23"/>
      <c r="C42" s="24"/>
      <c r="D42" s="29"/>
      <c r="E42" s="29"/>
      <c r="F42" s="24"/>
      <c r="G42" s="24"/>
      <c r="H42" s="25"/>
      <c r="I42" s="25"/>
      <c r="J42" s="24">
        <f t="shared" si="4"/>
        <v>0</v>
      </c>
      <c r="K42" s="27"/>
    </row>
    <row r="43" spans="1:11" ht="14.1" hidden="1" customHeight="1">
      <c r="A43" s="23" t="s">
        <v>33</v>
      </c>
      <c r="B43" s="23"/>
      <c r="C43" s="24"/>
      <c r="D43" s="29"/>
      <c r="E43" s="29"/>
      <c r="F43" s="24"/>
      <c r="G43" s="24"/>
      <c r="H43" s="25"/>
      <c r="I43" s="25"/>
      <c r="J43" s="24">
        <f t="shared" si="4"/>
        <v>0</v>
      </c>
      <c r="K43" s="27"/>
    </row>
    <row r="44" spans="1:11" ht="14.1" hidden="1" customHeight="1">
      <c r="A44" s="23" t="s">
        <v>35</v>
      </c>
      <c r="B44" s="23"/>
      <c r="C44" s="24"/>
      <c r="D44" s="29"/>
      <c r="E44" s="29"/>
      <c r="F44" s="24"/>
      <c r="G44" s="24"/>
      <c r="H44" s="25"/>
      <c r="I44" s="25"/>
      <c r="J44" s="24">
        <f t="shared" si="4"/>
        <v>0</v>
      </c>
      <c r="K44" s="27"/>
    </row>
    <row r="45" spans="1:11" ht="14.1" hidden="1" customHeight="1">
      <c r="A45" s="23"/>
      <c r="B45" s="23"/>
      <c r="C45" s="27">
        <f t="shared" ref="C45:J45" si="5">SUM(C32:C44)</f>
        <v>0</v>
      </c>
      <c r="D45" s="27">
        <f t="shared" si="5"/>
        <v>0</v>
      </c>
      <c r="E45" s="27">
        <f t="shared" si="5"/>
        <v>0</v>
      </c>
      <c r="F45" s="27">
        <f t="shared" si="5"/>
        <v>0</v>
      </c>
      <c r="G45" s="27">
        <f t="shared" si="5"/>
        <v>0</v>
      </c>
      <c r="H45" s="28">
        <f t="shared" si="5"/>
        <v>0</v>
      </c>
      <c r="I45" s="28">
        <f t="shared" si="5"/>
        <v>0</v>
      </c>
      <c r="J45" s="27">
        <f t="shared" si="5"/>
        <v>0</v>
      </c>
    </row>
    <row r="46" spans="1:11" ht="14.1" hidden="1" customHeight="1">
      <c r="A46" s="22" t="s">
        <v>48</v>
      </c>
      <c r="B46" s="22"/>
      <c r="C46" s="22"/>
      <c r="D46" s="22"/>
      <c r="E46" s="22"/>
      <c r="F46" s="22"/>
      <c r="G46" s="22"/>
      <c r="H46" s="22"/>
      <c r="I46" s="22"/>
      <c r="J46" s="22"/>
    </row>
    <row r="47" spans="1:11" ht="14.1" hidden="1" customHeight="1">
      <c r="A47" s="23" t="s">
        <v>42</v>
      </c>
      <c r="B47" s="23"/>
      <c r="C47" s="24"/>
      <c r="D47" s="24"/>
      <c r="E47" s="24"/>
      <c r="F47" s="24"/>
      <c r="G47" s="24"/>
      <c r="H47" s="25"/>
      <c r="I47" s="25"/>
      <c r="J47" s="24">
        <f t="shared" ref="J47:J59" si="6">C47+H47-I47</f>
        <v>0</v>
      </c>
    </row>
    <row r="48" spans="1:11" ht="14.1" hidden="1" customHeight="1">
      <c r="A48" s="26" t="s">
        <v>17</v>
      </c>
      <c r="B48" s="26"/>
      <c r="C48" s="24"/>
      <c r="D48" s="24"/>
      <c r="E48" s="24"/>
      <c r="F48" s="24"/>
      <c r="G48" s="24"/>
      <c r="H48" s="25"/>
      <c r="I48" s="25"/>
      <c r="J48" s="24">
        <f t="shared" si="6"/>
        <v>0</v>
      </c>
    </row>
    <row r="49" spans="1:10" ht="14.1" hidden="1" customHeight="1">
      <c r="A49" s="26" t="s">
        <v>43</v>
      </c>
      <c r="B49" s="26"/>
      <c r="C49" s="24"/>
      <c r="D49" s="24"/>
      <c r="E49" s="24"/>
      <c r="F49" s="24"/>
      <c r="G49" s="24"/>
      <c r="H49" s="25"/>
      <c r="I49" s="25"/>
      <c r="J49" s="24">
        <f t="shared" si="6"/>
        <v>0</v>
      </c>
    </row>
    <row r="50" spans="1:10" ht="14.1" hidden="1" customHeight="1">
      <c r="A50" s="26" t="s">
        <v>44</v>
      </c>
      <c r="B50" s="26"/>
      <c r="C50" s="24"/>
      <c r="D50" s="24"/>
      <c r="E50" s="24"/>
      <c r="F50" s="24"/>
      <c r="G50" s="24"/>
      <c r="H50" s="25"/>
      <c r="I50" s="25"/>
      <c r="J50" s="24">
        <f t="shared" si="6"/>
        <v>0</v>
      </c>
    </row>
    <row r="51" spans="1:10" ht="14.1" hidden="1" customHeight="1">
      <c r="A51" s="23" t="s">
        <v>21</v>
      </c>
      <c r="B51" s="23"/>
      <c r="C51" s="24"/>
      <c r="D51" s="24"/>
      <c r="E51" s="24"/>
      <c r="F51" s="24"/>
      <c r="G51" s="24"/>
      <c r="H51" s="25"/>
      <c r="I51" s="25"/>
      <c r="J51" s="24">
        <f t="shared" si="6"/>
        <v>0</v>
      </c>
    </row>
    <row r="52" spans="1:10" ht="14.1" hidden="1" customHeight="1">
      <c r="A52" s="26" t="s">
        <v>23</v>
      </c>
      <c r="B52" s="26"/>
      <c r="C52" s="24"/>
      <c r="D52" s="24"/>
      <c r="E52" s="24"/>
      <c r="F52" s="24"/>
      <c r="G52" s="24"/>
      <c r="H52" s="25"/>
      <c r="I52" s="25"/>
      <c r="J52" s="24">
        <f t="shared" si="6"/>
        <v>0</v>
      </c>
    </row>
    <row r="53" spans="1:10" ht="14.1" hidden="1" customHeight="1">
      <c r="A53" s="23" t="s">
        <v>45</v>
      </c>
      <c r="B53" s="23"/>
      <c r="C53" s="24"/>
      <c r="D53" s="24"/>
      <c r="E53" s="24"/>
      <c r="F53" s="24"/>
      <c r="G53" s="24"/>
      <c r="H53" s="25"/>
      <c r="I53" s="25"/>
      <c r="J53" s="24">
        <f t="shared" si="6"/>
        <v>0</v>
      </c>
    </row>
    <row r="54" spans="1:10" ht="14.1" hidden="1" customHeight="1">
      <c r="A54" s="26" t="s">
        <v>46</v>
      </c>
      <c r="B54" s="26"/>
      <c r="C54" s="24"/>
      <c r="D54" s="24"/>
      <c r="E54" s="24"/>
      <c r="F54" s="24"/>
      <c r="G54" s="24"/>
      <c r="H54" s="25"/>
      <c r="I54" s="25"/>
      <c r="J54" s="24">
        <f t="shared" si="6"/>
        <v>0</v>
      </c>
    </row>
    <row r="55" spans="1:10" ht="14.1" hidden="1" customHeight="1">
      <c r="A55" s="23" t="s">
        <v>27</v>
      </c>
      <c r="B55" s="23"/>
      <c r="C55" s="24"/>
      <c r="D55" s="24"/>
      <c r="E55" s="24"/>
      <c r="F55" s="24"/>
      <c r="G55" s="24"/>
      <c r="H55" s="25"/>
      <c r="I55" s="25"/>
      <c r="J55" s="24">
        <f t="shared" si="6"/>
        <v>0</v>
      </c>
    </row>
    <row r="56" spans="1:10" ht="14.1" hidden="1" customHeight="1">
      <c r="A56" s="26" t="s">
        <v>29</v>
      </c>
      <c r="B56" s="26"/>
      <c r="C56" s="24"/>
      <c r="D56" s="24"/>
      <c r="E56" s="24"/>
      <c r="F56" s="24"/>
      <c r="G56" s="24"/>
      <c r="H56" s="25"/>
      <c r="I56" s="25"/>
      <c r="J56" s="24">
        <f t="shared" si="6"/>
        <v>0</v>
      </c>
    </row>
    <row r="57" spans="1:10" ht="14.1" hidden="1" customHeight="1">
      <c r="A57" s="23" t="s">
        <v>31</v>
      </c>
      <c r="B57" s="23"/>
      <c r="C57" s="24"/>
      <c r="D57" s="24"/>
      <c r="E57" s="24"/>
      <c r="F57" s="24"/>
      <c r="G57" s="24"/>
      <c r="H57" s="25"/>
      <c r="I57" s="25"/>
      <c r="J57" s="24">
        <f t="shared" si="6"/>
        <v>0</v>
      </c>
    </row>
    <row r="58" spans="1:10" ht="14.1" hidden="1" customHeight="1">
      <c r="A58" s="23" t="s">
        <v>33</v>
      </c>
      <c r="B58" s="23"/>
      <c r="C58" s="24"/>
      <c r="D58" s="24"/>
      <c r="E58" s="24"/>
      <c r="F58" s="24"/>
      <c r="G58" s="24"/>
      <c r="H58" s="25"/>
      <c r="I58" s="25"/>
      <c r="J58" s="24">
        <f t="shared" si="6"/>
        <v>0</v>
      </c>
    </row>
    <row r="59" spans="1:10" ht="14.1" hidden="1" customHeight="1">
      <c r="A59" s="23" t="s">
        <v>35</v>
      </c>
      <c r="B59" s="23"/>
      <c r="C59" s="24"/>
      <c r="D59" s="24"/>
      <c r="E59" s="24"/>
      <c r="F59" s="24"/>
      <c r="G59" s="24"/>
      <c r="H59" s="25"/>
      <c r="I59" s="25"/>
      <c r="J59" s="24">
        <f t="shared" si="6"/>
        <v>0</v>
      </c>
    </row>
    <row r="60" spans="1:10" ht="14.1" hidden="1" customHeight="1">
      <c r="A60" s="23"/>
      <c r="B60" s="23"/>
      <c r="C60" s="27">
        <f t="shared" ref="C60:J60" si="7">SUM(C47:C59)</f>
        <v>0</v>
      </c>
      <c r="D60" s="27">
        <f t="shared" si="7"/>
        <v>0</v>
      </c>
      <c r="E60" s="27">
        <f t="shared" si="7"/>
        <v>0</v>
      </c>
      <c r="F60" s="27">
        <f t="shared" si="7"/>
        <v>0</v>
      </c>
      <c r="G60" s="27">
        <f t="shared" si="7"/>
        <v>0</v>
      </c>
      <c r="H60" s="28">
        <f t="shared" si="7"/>
        <v>0</v>
      </c>
      <c r="I60" s="28">
        <f t="shared" si="7"/>
        <v>0</v>
      </c>
      <c r="J60" s="30">
        <f t="shared" si="7"/>
        <v>0</v>
      </c>
    </row>
    <row r="61" spans="1:10" ht="18" hidden="1" customHeight="1">
      <c r="A61" s="22" t="s">
        <v>49</v>
      </c>
      <c r="B61" s="22"/>
      <c r="C61" s="22"/>
      <c r="D61" s="22"/>
      <c r="E61" s="22"/>
      <c r="F61" s="22"/>
      <c r="G61" s="22"/>
      <c r="H61" s="22"/>
      <c r="I61" s="22"/>
      <c r="J61" s="22"/>
    </row>
    <row r="62" spans="1:10" ht="18" hidden="1" customHeight="1">
      <c r="A62" s="31" t="s">
        <v>42</v>
      </c>
      <c r="B62" s="31"/>
      <c r="C62" s="32"/>
      <c r="D62" s="33"/>
      <c r="E62" s="32"/>
      <c r="F62" s="32"/>
      <c r="G62" s="32"/>
      <c r="H62" s="13"/>
      <c r="I62" s="13"/>
      <c r="J62" s="32">
        <f t="shared" ref="J62:J66" si="8">C62+H62-I62</f>
        <v>0</v>
      </c>
    </row>
    <row r="63" spans="1:10" ht="18" hidden="1" customHeight="1">
      <c r="A63" s="31" t="s">
        <v>21</v>
      </c>
      <c r="B63" s="31"/>
      <c r="C63" s="32"/>
      <c r="D63" s="33"/>
      <c r="E63" s="32"/>
      <c r="F63" s="32"/>
      <c r="G63" s="32"/>
      <c r="H63" s="13"/>
      <c r="I63" s="13"/>
      <c r="J63" s="32">
        <f t="shared" si="8"/>
        <v>0</v>
      </c>
    </row>
    <row r="64" spans="1:10" ht="18" hidden="1" customHeight="1">
      <c r="A64" s="31" t="s">
        <v>23</v>
      </c>
      <c r="B64" s="31"/>
      <c r="C64" s="32"/>
      <c r="D64" s="33"/>
      <c r="E64" s="32"/>
      <c r="F64" s="32"/>
      <c r="G64" s="32"/>
      <c r="H64" s="13"/>
      <c r="I64" s="13"/>
      <c r="J64" s="32">
        <f t="shared" si="8"/>
        <v>0</v>
      </c>
    </row>
    <row r="65" spans="1:10" ht="18" hidden="1" customHeight="1">
      <c r="A65" s="31" t="s">
        <v>33</v>
      </c>
      <c r="B65" s="31"/>
      <c r="C65" s="32"/>
      <c r="D65" s="33"/>
      <c r="E65" s="32"/>
      <c r="F65" s="32"/>
      <c r="G65" s="32"/>
      <c r="H65" s="13"/>
      <c r="I65" s="13"/>
      <c r="J65" s="32">
        <f t="shared" si="8"/>
        <v>0</v>
      </c>
    </row>
    <row r="66" spans="1:10" ht="18" hidden="1" customHeight="1">
      <c r="A66" s="31" t="s">
        <v>50</v>
      </c>
      <c r="B66" s="31"/>
      <c r="C66" s="32"/>
      <c r="D66" s="33"/>
      <c r="E66" s="32"/>
      <c r="F66" s="32"/>
      <c r="G66" s="32"/>
      <c r="H66" s="13"/>
      <c r="I66" s="13"/>
      <c r="J66" s="32">
        <f t="shared" si="8"/>
        <v>0</v>
      </c>
    </row>
    <row r="67" spans="1:10" ht="18" hidden="1" customHeight="1">
      <c r="A67" s="31"/>
      <c r="B67" s="31"/>
      <c r="C67" s="34">
        <f t="shared" ref="C67:J67" si="9">SUM(C62:C66)</f>
        <v>0</v>
      </c>
      <c r="D67" s="34">
        <f t="shared" si="9"/>
        <v>0</v>
      </c>
      <c r="E67" s="34">
        <f t="shared" si="9"/>
        <v>0</v>
      </c>
      <c r="F67" s="34">
        <f t="shared" si="9"/>
        <v>0</v>
      </c>
      <c r="G67" s="34">
        <f t="shared" si="9"/>
        <v>0</v>
      </c>
      <c r="H67" s="35">
        <f t="shared" si="9"/>
        <v>0</v>
      </c>
      <c r="I67" s="35">
        <f t="shared" si="9"/>
        <v>0</v>
      </c>
      <c r="J67" s="34">
        <f t="shared" si="9"/>
        <v>0</v>
      </c>
    </row>
    <row r="68" spans="1:10" ht="18" hidden="1" customHeight="1">
      <c r="A68" s="22" t="s">
        <v>51</v>
      </c>
      <c r="B68" s="22"/>
      <c r="C68" s="22"/>
      <c r="D68" s="22"/>
      <c r="E68" s="22"/>
      <c r="F68" s="22"/>
      <c r="G68" s="22"/>
      <c r="H68" s="22"/>
      <c r="I68" s="22"/>
      <c r="J68" s="22"/>
    </row>
    <row r="69" spans="1:10" ht="18" hidden="1" customHeight="1">
      <c r="A69" s="31" t="s">
        <v>42</v>
      </c>
      <c r="B69" s="31"/>
      <c r="C69" s="32"/>
      <c r="D69" s="33"/>
      <c r="E69" s="32"/>
      <c r="F69" s="33"/>
      <c r="G69" s="33"/>
      <c r="H69" s="13"/>
      <c r="I69" s="13"/>
      <c r="J69" s="32">
        <f t="shared" ref="J69:J73" si="10">C69+H69-I69</f>
        <v>0</v>
      </c>
    </row>
    <row r="70" spans="1:10" ht="18" hidden="1" customHeight="1">
      <c r="A70" s="31" t="s">
        <v>21</v>
      </c>
      <c r="B70" s="31"/>
      <c r="C70" s="32"/>
      <c r="D70" s="33"/>
      <c r="E70" s="32"/>
      <c r="F70" s="33"/>
      <c r="G70" s="33"/>
      <c r="H70" s="13"/>
      <c r="I70" s="13"/>
      <c r="J70" s="32">
        <f t="shared" si="10"/>
        <v>0</v>
      </c>
    </row>
    <row r="71" spans="1:10" ht="18" hidden="1" customHeight="1">
      <c r="A71" s="31" t="s">
        <v>23</v>
      </c>
      <c r="B71" s="31"/>
      <c r="C71" s="32"/>
      <c r="D71" s="33"/>
      <c r="E71" s="32"/>
      <c r="F71" s="32"/>
      <c r="G71" s="33"/>
      <c r="H71" s="13"/>
      <c r="I71" s="13"/>
      <c r="J71" s="32">
        <f t="shared" si="10"/>
        <v>0</v>
      </c>
    </row>
    <row r="72" spans="1:10" ht="18" hidden="1" customHeight="1">
      <c r="A72" s="31" t="s">
        <v>33</v>
      </c>
      <c r="B72" s="31"/>
      <c r="C72" s="32"/>
      <c r="D72" s="33"/>
      <c r="E72" s="32"/>
      <c r="F72" s="32"/>
      <c r="G72" s="33"/>
      <c r="H72" s="13"/>
      <c r="I72" s="13"/>
      <c r="J72" s="32">
        <f t="shared" si="10"/>
        <v>0</v>
      </c>
    </row>
    <row r="73" spans="1:10" ht="18" hidden="1" customHeight="1">
      <c r="A73" s="31" t="s">
        <v>50</v>
      </c>
      <c r="B73" s="31"/>
      <c r="C73" s="32"/>
      <c r="D73" s="33"/>
      <c r="E73" s="32"/>
      <c r="F73" s="33"/>
      <c r="G73" s="33"/>
      <c r="H73" s="13"/>
      <c r="I73" s="13"/>
      <c r="J73" s="32">
        <f t="shared" si="10"/>
        <v>0</v>
      </c>
    </row>
    <row r="74" spans="1:10" ht="18" hidden="1" customHeight="1">
      <c r="A74" s="31"/>
      <c r="B74" s="31"/>
      <c r="C74" s="34">
        <f t="shared" ref="C74:J74" si="11">SUM(C69:C73)</f>
        <v>0</v>
      </c>
      <c r="D74" s="34">
        <f t="shared" si="11"/>
        <v>0</v>
      </c>
      <c r="E74" s="34">
        <f t="shared" si="11"/>
        <v>0</v>
      </c>
      <c r="F74" s="34">
        <f t="shared" si="11"/>
        <v>0</v>
      </c>
      <c r="G74" s="34">
        <f t="shared" si="11"/>
        <v>0</v>
      </c>
      <c r="H74" s="35">
        <f t="shared" si="11"/>
        <v>0</v>
      </c>
      <c r="I74" s="35">
        <f t="shared" si="11"/>
        <v>0</v>
      </c>
      <c r="J74" s="34">
        <f t="shared" si="11"/>
        <v>0</v>
      </c>
    </row>
    <row r="75" spans="1:10" ht="18" hidden="1" customHeight="1">
      <c r="A75" s="22" t="s">
        <v>52</v>
      </c>
      <c r="B75" s="22"/>
      <c r="C75" s="22"/>
      <c r="D75" s="22"/>
      <c r="E75" s="22"/>
      <c r="F75" s="22"/>
      <c r="G75" s="22"/>
      <c r="H75" s="22"/>
      <c r="I75" s="22"/>
      <c r="J75" s="22"/>
    </row>
    <row r="76" spans="1:10" ht="18" hidden="1" customHeight="1">
      <c r="A76" s="31" t="s">
        <v>42</v>
      </c>
      <c r="B76" s="31"/>
      <c r="C76" s="32">
        <v>0</v>
      </c>
      <c r="D76" s="33"/>
      <c r="E76" s="32"/>
      <c r="F76" s="33"/>
      <c r="G76" s="33"/>
      <c r="H76" s="13"/>
      <c r="I76" s="13"/>
      <c r="J76" s="32">
        <f t="shared" ref="J76:J80" si="12">C76+H76-I76</f>
        <v>0</v>
      </c>
    </row>
    <row r="77" spans="1:10" ht="18" hidden="1" customHeight="1">
      <c r="A77" s="31" t="s">
        <v>21</v>
      </c>
      <c r="B77" s="31"/>
      <c r="C77" s="32">
        <v>0</v>
      </c>
      <c r="D77" s="33"/>
      <c r="E77" s="32"/>
      <c r="F77" s="33"/>
      <c r="G77" s="33"/>
      <c r="H77" s="13"/>
      <c r="I77" s="13"/>
      <c r="J77" s="32">
        <f t="shared" si="12"/>
        <v>0</v>
      </c>
    </row>
    <row r="78" spans="1:10" ht="18" hidden="1" customHeight="1">
      <c r="A78" s="31" t="s">
        <v>23</v>
      </c>
      <c r="B78" s="31"/>
      <c r="C78" s="32">
        <v>0</v>
      </c>
      <c r="D78" s="33"/>
      <c r="E78" s="32"/>
      <c r="F78" s="32"/>
      <c r="G78" s="33"/>
      <c r="H78" s="13"/>
      <c r="I78" s="13"/>
      <c r="J78" s="32">
        <f t="shared" si="12"/>
        <v>0</v>
      </c>
    </row>
    <row r="79" spans="1:10" ht="18" hidden="1" customHeight="1">
      <c r="A79" s="31" t="s">
        <v>33</v>
      </c>
      <c r="B79" s="31"/>
      <c r="C79" s="32">
        <v>0</v>
      </c>
      <c r="D79" s="33"/>
      <c r="E79" s="32"/>
      <c r="F79" s="32"/>
      <c r="G79" s="33"/>
      <c r="H79" s="13"/>
      <c r="I79" s="13"/>
      <c r="J79" s="32">
        <f t="shared" si="12"/>
        <v>0</v>
      </c>
    </row>
    <row r="80" spans="1:10" ht="18" hidden="1" customHeight="1">
      <c r="A80" s="31" t="s">
        <v>50</v>
      </c>
      <c r="B80" s="31"/>
      <c r="C80" s="32">
        <v>1000</v>
      </c>
      <c r="D80" s="33"/>
      <c r="E80" s="32"/>
      <c r="F80" s="33"/>
      <c r="G80" s="33"/>
      <c r="H80" s="13"/>
      <c r="I80" s="13">
        <v>126</v>
      </c>
      <c r="J80" s="32">
        <f t="shared" si="12"/>
        <v>874</v>
      </c>
    </row>
    <row r="81" spans="1:10" ht="18" hidden="1" customHeight="1">
      <c r="A81" s="31"/>
      <c r="B81" s="31"/>
      <c r="C81" s="34">
        <f t="shared" ref="C81:J81" si="13">SUM(C76:C80)</f>
        <v>1000</v>
      </c>
      <c r="D81" s="34">
        <f t="shared" si="13"/>
        <v>0</v>
      </c>
      <c r="E81" s="34">
        <f t="shared" si="13"/>
        <v>0</v>
      </c>
      <c r="F81" s="34">
        <f t="shared" si="13"/>
        <v>0</v>
      </c>
      <c r="G81" s="34">
        <f t="shared" si="13"/>
        <v>0</v>
      </c>
      <c r="H81" s="35">
        <f t="shared" si="13"/>
        <v>0</v>
      </c>
      <c r="I81" s="35">
        <f t="shared" si="13"/>
        <v>126</v>
      </c>
      <c r="J81" s="34">
        <f t="shared" si="13"/>
        <v>874</v>
      </c>
    </row>
    <row r="82" spans="1:10" ht="18" customHeight="1">
      <c r="A82" s="36" t="s">
        <v>63</v>
      </c>
      <c r="B82" s="37"/>
      <c r="C82" s="37"/>
      <c r="D82" s="37"/>
      <c r="E82" s="37"/>
      <c r="F82" s="37"/>
      <c r="G82" s="37"/>
      <c r="H82" s="37"/>
      <c r="I82" s="37"/>
      <c r="J82" s="38"/>
    </row>
    <row r="83" spans="1:10" ht="18" customHeight="1">
      <c r="A83" s="10" t="s">
        <v>21</v>
      </c>
      <c r="B83" s="11" t="s">
        <v>22</v>
      </c>
      <c r="C83" s="39">
        <v>5000</v>
      </c>
      <c r="D83" s="27"/>
      <c r="E83" s="27"/>
      <c r="F83" s="27"/>
      <c r="G83" s="27"/>
      <c r="H83" s="25">
        <v>5000</v>
      </c>
      <c r="I83" s="25"/>
      <c r="J83" s="39">
        <f t="shared" ref="J83" si="14">C83+H83-I83</f>
        <v>10000</v>
      </c>
    </row>
    <row r="84" spans="1:10" ht="18" customHeight="1">
      <c r="A84" s="40"/>
      <c r="B84" s="41"/>
      <c r="C84" s="27">
        <f>SUM(C83:C83)</f>
        <v>5000</v>
      </c>
      <c r="D84" s="27"/>
      <c r="E84" s="27"/>
      <c r="F84" s="27"/>
      <c r="G84" s="27"/>
      <c r="H84" s="28">
        <f>SUM(H83:H83)</f>
        <v>5000</v>
      </c>
      <c r="I84" s="28">
        <f>SUM(I83:I83)</f>
        <v>0</v>
      </c>
      <c r="J84" s="27">
        <f>SUM(J83:J83)</f>
        <v>10000</v>
      </c>
    </row>
    <row r="85" spans="1:10" ht="18" customHeight="1">
      <c r="A85" s="36" t="s">
        <v>64</v>
      </c>
      <c r="B85" s="37"/>
      <c r="C85" s="42"/>
      <c r="D85" s="42"/>
      <c r="E85" s="42"/>
      <c r="F85" s="42"/>
      <c r="G85" s="42"/>
      <c r="H85" s="42"/>
      <c r="I85" s="42"/>
      <c r="J85" s="43"/>
    </row>
    <row r="86" spans="1:10" ht="18" customHeight="1">
      <c r="A86" s="10" t="s">
        <v>21</v>
      </c>
      <c r="B86" s="11" t="s">
        <v>22</v>
      </c>
      <c r="C86" s="29">
        <v>5000</v>
      </c>
      <c r="D86" s="27"/>
      <c r="E86" s="27"/>
      <c r="F86" s="27"/>
      <c r="G86" s="27"/>
      <c r="H86" s="28"/>
      <c r="I86" s="44">
        <v>5000</v>
      </c>
      <c r="J86" s="39">
        <f t="shared" ref="J86" si="15">C86+H86-I86</f>
        <v>0</v>
      </c>
    </row>
    <row r="87" spans="1:10" ht="18" customHeight="1">
      <c r="A87" s="45"/>
      <c r="B87" s="46"/>
      <c r="C87" s="27">
        <f>SUM( C86:C86)</f>
        <v>5000</v>
      </c>
      <c r="D87" s="27"/>
      <c r="E87" s="27"/>
      <c r="F87" s="27"/>
      <c r="G87" s="27"/>
      <c r="H87" s="28">
        <f>SUM( H86:H86)</f>
        <v>0</v>
      </c>
      <c r="I87" s="28">
        <f>SUM( I86:I86)</f>
        <v>5000</v>
      </c>
      <c r="J87" s="27">
        <f>C87+H87-I87</f>
        <v>0</v>
      </c>
    </row>
    <row r="88" spans="1:10" ht="18" hidden="1" customHeight="1">
      <c r="A88" s="22" t="s">
        <v>55</v>
      </c>
      <c r="B88" s="22"/>
      <c r="C88" s="22"/>
      <c r="D88" s="22"/>
      <c r="E88" s="22"/>
      <c r="F88" s="22"/>
      <c r="G88" s="22"/>
      <c r="H88" s="22"/>
      <c r="I88" s="22"/>
      <c r="J88" s="22"/>
    </row>
    <row r="89" spans="1:10" ht="18" hidden="1" customHeight="1">
      <c r="A89" s="10" t="s">
        <v>11</v>
      </c>
      <c r="B89" s="11" t="s">
        <v>12</v>
      </c>
      <c r="C89" s="24"/>
      <c r="D89" s="47"/>
      <c r="E89" s="39"/>
      <c r="F89" s="47"/>
      <c r="G89" s="47"/>
      <c r="H89" s="25"/>
      <c r="I89" s="25"/>
      <c r="J89" s="39">
        <f t="shared" ref="J89:J100" si="16">C89+H89-I89</f>
        <v>0</v>
      </c>
    </row>
    <row r="90" spans="1:10" ht="18" hidden="1" customHeight="1">
      <c r="A90" s="15" t="s">
        <v>13</v>
      </c>
      <c r="B90" s="16" t="s">
        <v>14</v>
      </c>
      <c r="C90" s="24"/>
      <c r="D90" s="47"/>
      <c r="E90" s="39"/>
      <c r="F90" s="47"/>
      <c r="G90" s="47"/>
      <c r="H90" s="25"/>
      <c r="I90" s="25"/>
      <c r="J90" s="39">
        <f t="shared" si="16"/>
        <v>0</v>
      </c>
    </row>
    <row r="91" spans="1:10" ht="18" hidden="1" customHeight="1">
      <c r="A91" s="15" t="s">
        <v>15</v>
      </c>
      <c r="B91" s="16" t="s">
        <v>16</v>
      </c>
      <c r="C91" s="24"/>
      <c r="D91" s="47"/>
      <c r="E91" s="39"/>
      <c r="F91" s="39"/>
      <c r="G91" s="47"/>
      <c r="H91" s="25"/>
      <c r="I91" s="25"/>
      <c r="J91" s="39">
        <f t="shared" si="16"/>
        <v>0</v>
      </c>
    </row>
    <row r="92" spans="1:10" ht="18" hidden="1" customHeight="1">
      <c r="A92" s="15" t="s">
        <v>17</v>
      </c>
      <c r="B92" s="16" t="s">
        <v>18</v>
      </c>
      <c r="C92" s="24"/>
      <c r="D92" s="47"/>
      <c r="E92" s="39"/>
      <c r="F92" s="39"/>
      <c r="G92" s="47"/>
      <c r="H92" s="25"/>
      <c r="I92" s="25"/>
      <c r="J92" s="39">
        <f t="shared" si="16"/>
        <v>0</v>
      </c>
    </row>
    <row r="93" spans="1:10" ht="18" hidden="1" customHeight="1">
      <c r="A93" s="15" t="s">
        <v>19</v>
      </c>
      <c r="B93" s="16" t="s">
        <v>20</v>
      </c>
      <c r="C93" s="24"/>
      <c r="D93" s="47"/>
      <c r="E93" s="39"/>
      <c r="F93" s="39"/>
      <c r="G93" s="47"/>
      <c r="H93" s="25"/>
      <c r="I93" s="25"/>
      <c r="J93" s="39">
        <f t="shared" si="16"/>
        <v>0</v>
      </c>
    </row>
    <row r="94" spans="1:10" ht="18" hidden="1" customHeight="1">
      <c r="A94" s="10" t="s">
        <v>21</v>
      </c>
      <c r="B94" s="11" t="s">
        <v>22</v>
      </c>
      <c r="C94" s="24"/>
      <c r="D94" s="47"/>
      <c r="E94" s="39"/>
      <c r="F94" s="39"/>
      <c r="G94" s="47"/>
      <c r="H94" s="25"/>
      <c r="I94" s="25"/>
      <c r="J94" s="39">
        <f t="shared" si="16"/>
        <v>0</v>
      </c>
    </row>
    <row r="95" spans="1:10" ht="18" hidden="1" customHeight="1">
      <c r="A95" s="15" t="s">
        <v>23</v>
      </c>
      <c r="B95" s="16" t="s">
        <v>24</v>
      </c>
      <c r="C95" s="24"/>
      <c r="D95" s="47"/>
      <c r="E95" s="39"/>
      <c r="F95" s="39"/>
      <c r="G95" s="47"/>
      <c r="H95" s="25"/>
      <c r="I95" s="25"/>
      <c r="J95" s="39">
        <f t="shared" si="16"/>
        <v>0</v>
      </c>
    </row>
    <row r="96" spans="1:10" ht="18" hidden="1" customHeight="1">
      <c r="A96" s="10" t="s">
        <v>25</v>
      </c>
      <c r="B96" s="16" t="s">
        <v>26</v>
      </c>
      <c r="C96" s="24"/>
      <c r="D96" s="47"/>
      <c r="E96" s="39"/>
      <c r="F96" s="39"/>
      <c r="G96" s="47"/>
      <c r="H96" s="25"/>
      <c r="I96" s="25"/>
      <c r="J96" s="39">
        <f t="shared" si="16"/>
        <v>0</v>
      </c>
    </row>
    <row r="97" spans="1:10" ht="18" hidden="1" customHeight="1">
      <c r="A97" s="10" t="s">
        <v>27</v>
      </c>
      <c r="B97" s="16" t="s">
        <v>28</v>
      </c>
      <c r="C97" s="24"/>
      <c r="D97" s="47"/>
      <c r="E97" s="39"/>
      <c r="F97" s="39"/>
      <c r="G97" s="47"/>
      <c r="H97" s="25"/>
      <c r="I97" s="25"/>
      <c r="J97" s="39">
        <f t="shared" si="16"/>
        <v>0</v>
      </c>
    </row>
    <row r="98" spans="1:10" ht="18" hidden="1" customHeight="1">
      <c r="A98" s="15" t="s">
        <v>29</v>
      </c>
      <c r="B98" s="16" t="s">
        <v>30</v>
      </c>
      <c r="C98" s="24"/>
      <c r="D98" s="47"/>
      <c r="E98" s="39"/>
      <c r="F98" s="39"/>
      <c r="G98" s="47"/>
      <c r="H98" s="48"/>
      <c r="I98" s="25"/>
      <c r="J98" s="39">
        <f t="shared" si="16"/>
        <v>0</v>
      </c>
    </row>
    <row r="99" spans="1:10" ht="18" hidden="1" customHeight="1">
      <c r="A99" s="10" t="s">
        <v>31</v>
      </c>
      <c r="B99" s="16" t="s">
        <v>32</v>
      </c>
      <c r="C99" s="24"/>
      <c r="D99" s="47"/>
      <c r="E99" s="39"/>
      <c r="F99" s="39"/>
      <c r="G99" s="47"/>
      <c r="H99" s="48"/>
      <c r="I99" s="25"/>
      <c r="J99" s="39">
        <f t="shared" si="16"/>
        <v>0</v>
      </c>
    </row>
    <row r="100" spans="1:10" ht="18" hidden="1" customHeight="1">
      <c r="A100" s="10" t="s">
        <v>33</v>
      </c>
      <c r="B100" s="16" t="s">
        <v>34</v>
      </c>
      <c r="C100" s="24"/>
      <c r="D100" s="47"/>
      <c r="E100" s="39"/>
      <c r="F100" s="39"/>
      <c r="G100" s="47"/>
      <c r="H100" s="48"/>
      <c r="I100" s="25"/>
      <c r="J100" s="39">
        <f t="shared" si="16"/>
        <v>0</v>
      </c>
    </row>
    <row r="101" spans="1:10" ht="18" hidden="1" customHeight="1">
      <c r="A101" s="10" t="s">
        <v>35</v>
      </c>
      <c r="B101" s="16" t="s">
        <v>36</v>
      </c>
      <c r="C101" s="24"/>
      <c r="D101" s="47"/>
      <c r="E101" s="39"/>
      <c r="F101" s="39"/>
      <c r="G101" s="47"/>
      <c r="H101" s="44"/>
      <c r="I101" s="25"/>
      <c r="J101" s="39">
        <f>C101+H101-I101</f>
        <v>0</v>
      </c>
    </row>
    <row r="102" spans="1:10" ht="18" hidden="1" customHeight="1">
      <c r="A102" s="15" t="s">
        <v>37</v>
      </c>
      <c r="B102" s="16" t="s">
        <v>38</v>
      </c>
      <c r="C102" s="24"/>
      <c r="D102" s="47"/>
      <c r="E102" s="39"/>
      <c r="F102" s="39"/>
      <c r="G102" s="47"/>
      <c r="H102" s="44"/>
      <c r="I102" s="25"/>
      <c r="J102" s="39">
        <f>C102+H102-I102</f>
        <v>0</v>
      </c>
    </row>
    <row r="103" spans="1:10" ht="18" hidden="1" customHeight="1">
      <c r="A103" s="31"/>
      <c r="B103" s="31"/>
      <c r="C103" s="27">
        <f>SUM(C89:C102)</f>
        <v>0</v>
      </c>
      <c r="D103" s="27">
        <f t="shared" ref="D103:G103" si="17">SUM(D89:D100)</f>
        <v>0</v>
      </c>
      <c r="E103" s="27">
        <f t="shared" si="17"/>
        <v>0</v>
      </c>
      <c r="F103" s="27">
        <f t="shared" si="17"/>
        <v>0</v>
      </c>
      <c r="G103" s="27">
        <f t="shared" si="17"/>
        <v>0</v>
      </c>
      <c r="H103" s="28">
        <f>SUM(H89:H102)</f>
        <v>0</v>
      </c>
      <c r="I103" s="28">
        <f>SUM(I89:I102)</f>
        <v>0</v>
      </c>
      <c r="J103" s="27">
        <f>SUM(J89:J102)</f>
        <v>0</v>
      </c>
    </row>
    <row r="104" spans="1:10" ht="18" hidden="1" customHeight="1">
      <c r="A104" s="22" t="s">
        <v>41</v>
      </c>
      <c r="B104" s="22"/>
      <c r="C104" s="22"/>
      <c r="D104" s="22"/>
      <c r="E104" s="22"/>
      <c r="F104" s="22"/>
      <c r="G104" s="22"/>
      <c r="H104" s="22"/>
      <c r="I104" s="22"/>
      <c r="J104" s="22"/>
    </row>
    <row r="105" spans="1:10" ht="18" hidden="1" customHeight="1">
      <c r="A105" s="10" t="s">
        <v>11</v>
      </c>
      <c r="B105" s="11" t="s">
        <v>12</v>
      </c>
      <c r="C105" s="24"/>
      <c r="D105" s="47"/>
      <c r="E105" s="39"/>
      <c r="F105" s="47"/>
      <c r="G105" s="47"/>
      <c r="H105" s="25"/>
      <c r="I105" s="25"/>
      <c r="J105" s="39">
        <f t="shared" ref="J105:J116" si="18">C105+H105-I105</f>
        <v>0</v>
      </c>
    </row>
    <row r="106" spans="1:10" ht="18" hidden="1" customHeight="1">
      <c r="A106" s="15" t="s">
        <v>13</v>
      </c>
      <c r="B106" s="16" t="s">
        <v>14</v>
      </c>
      <c r="C106" s="24"/>
      <c r="D106" s="47"/>
      <c r="E106" s="39"/>
      <c r="F106" s="47"/>
      <c r="G106" s="47"/>
      <c r="H106" s="25"/>
      <c r="I106" s="25"/>
      <c r="J106" s="39">
        <f t="shared" si="18"/>
        <v>0</v>
      </c>
    </row>
    <row r="107" spans="1:10" ht="18" hidden="1" customHeight="1">
      <c r="A107" s="15" t="s">
        <v>15</v>
      </c>
      <c r="B107" s="16" t="s">
        <v>16</v>
      </c>
      <c r="C107" s="24"/>
      <c r="D107" s="47"/>
      <c r="E107" s="39"/>
      <c r="F107" s="47"/>
      <c r="G107" s="47"/>
      <c r="H107" s="25"/>
      <c r="I107" s="25"/>
      <c r="J107" s="39">
        <f t="shared" si="18"/>
        <v>0</v>
      </c>
    </row>
    <row r="108" spans="1:10" ht="18" hidden="1" customHeight="1">
      <c r="A108" s="15" t="s">
        <v>17</v>
      </c>
      <c r="B108" s="16" t="s">
        <v>18</v>
      </c>
      <c r="C108" s="24"/>
      <c r="D108" s="47"/>
      <c r="E108" s="39"/>
      <c r="F108" s="47"/>
      <c r="G108" s="47"/>
      <c r="H108" s="25"/>
      <c r="I108" s="25"/>
      <c r="J108" s="39">
        <f t="shared" si="18"/>
        <v>0</v>
      </c>
    </row>
    <row r="109" spans="1:10" ht="18" hidden="1" customHeight="1">
      <c r="A109" s="15" t="s">
        <v>19</v>
      </c>
      <c r="B109" s="16" t="s">
        <v>20</v>
      </c>
      <c r="C109" s="24"/>
      <c r="D109" s="47"/>
      <c r="E109" s="39"/>
      <c r="F109" s="47"/>
      <c r="G109" s="47"/>
      <c r="H109" s="25"/>
      <c r="I109" s="25"/>
      <c r="J109" s="39">
        <f t="shared" si="18"/>
        <v>0</v>
      </c>
    </row>
    <row r="110" spans="1:10" ht="18" hidden="1" customHeight="1">
      <c r="A110" s="10" t="s">
        <v>21</v>
      </c>
      <c r="B110" s="11" t="s">
        <v>22</v>
      </c>
      <c r="C110" s="24"/>
      <c r="D110" s="47"/>
      <c r="E110" s="39"/>
      <c r="F110" s="47"/>
      <c r="G110" s="47"/>
      <c r="H110" s="25"/>
      <c r="I110" s="25"/>
      <c r="J110" s="39">
        <f t="shared" si="18"/>
        <v>0</v>
      </c>
    </row>
    <row r="111" spans="1:10" ht="18" hidden="1" customHeight="1">
      <c r="A111" s="15" t="s">
        <v>23</v>
      </c>
      <c r="B111" s="16" t="s">
        <v>24</v>
      </c>
      <c r="C111" s="24"/>
      <c r="D111" s="47"/>
      <c r="E111" s="39"/>
      <c r="F111" s="47"/>
      <c r="G111" s="47"/>
      <c r="H111" s="25"/>
      <c r="I111" s="25"/>
      <c r="J111" s="39">
        <f t="shared" si="18"/>
        <v>0</v>
      </c>
    </row>
    <row r="112" spans="1:10" ht="18" hidden="1" customHeight="1">
      <c r="A112" s="10" t="s">
        <v>25</v>
      </c>
      <c r="B112" s="16" t="s">
        <v>26</v>
      </c>
      <c r="C112" s="24"/>
      <c r="D112" s="47"/>
      <c r="E112" s="39"/>
      <c r="F112" s="47"/>
      <c r="G112" s="47"/>
      <c r="H112" s="25"/>
      <c r="I112" s="25"/>
      <c r="J112" s="39">
        <f t="shared" si="18"/>
        <v>0</v>
      </c>
    </row>
    <row r="113" spans="1:10" ht="18" hidden="1" customHeight="1">
      <c r="A113" s="10" t="s">
        <v>27</v>
      </c>
      <c r="B113" s="16" t="s">
        <v>28</v>
      </c>
      <c r="C113" s="24"/>
      <c r="D113" s="47"/>
      <c r="E113" s="39"/>
      <c r="F113" s="47"/>
      <c r="G113" s="47"/>
      <c r="H113" s="25"/>
      <c r="I113" s="25"/>
      <c r="J113" s="39">
        <f t="shared" si="18"/>
        <v>0</v>
      </c>
    </row>
    <row r="114" spans="1:10" ht="18" hidden="1" customHeight="1">
      <c r="A114" s="15" t="s">
        <v>29</v>
      </c>
      <c r="B114" s="16" t="s">
        <v>30</v>
      </c>
      <c r="C114" s="24"/>
      <c r="D114" s="47"/>
      <c r="E114" s="39"/>
      <c r="F114" s="39"/>
      <c r="G114" s="47"/>
      <c r="H114" s="48"/>
      <c r="I114" s="25"/>
      <c r="J114" s="39">
        <f t="shared" si="18"/>
        <v>0</v>
      </c>
    </row>
    <row r="115" spans="1:10" ht="18" hidden="1" customHeight="1">
      <c r="A115" s="10" t="s">
        <v>31</v>
      </c>
      <c r="B115" s="16" t="s">
        <v>32</v>
      </c>
      <c r="C115" s="24"/>
      <c r="D115" s="47"/>
      <c r="E115" s="39"/>
      <c r="F115" s="39"/>
      <c r="G115" s="47"/>
      <c r="H115" s="48"/>
      <c r="I115" s="25"/>
      <c r="J115" s="39">
        <f t="shared" si="18"/>
        <v>0</v>
      </c>
    </row>
    <row r="116" spans="1:10" ht="18" hidden="1" customHeight="1">
      <c r="A116" s="10" t="s">
        <v>33</v>
      </c>
      <c r="B116" s="16" t="s">
        <v>34</v>
      </c>
      <c r="C116" s="24"/>
      <c r="D116" s="47"/>
      <c r="E116" s="39"/>
      <c r="F116" s="47"/>
      <c r="G116" s="47"/>
      <c r="H116" s="48"/>
      <c r="I116" s="25"/>
      <c r="J116" s="39">
        <f t="shared" si="18"/>
        <v>0</v>
      </c>
    </row>
    <row r="117" spans="1:10" ht="18" hidden="1" customHeight="1">
      <c r="A117" s="10" t="s">
        <v>35</v>
      </c>
      <c r="B117" s="16" t="s">
        <v>36</v>
      </c>
      <c r="C117" s="39"/>
      <c r="D117" s="47"/>
      <c r="E117" s="39"/>
      <c r="F117" s="47"/>
      <c r="G117" s="47"/>
      <c r="H117" s="44"/>
      <c r="I117" s="25"/>
      <c r="J117" s="39">
        <f>C117+H117-I117</f>
        <v>0</v>
      </c>
    </row>
    <row r="118" spans="1:10" ht="18" hidden="1" customHeight="1">
      <c r="A118" s="15" t="s">
        <v>37</v>
      </c>
      <c r="B118" s="16" t="s">
        <v>38</v>
      </c>
      <c r="C118" s="39"/>
      <c r="D118" s="47"/>
      <c r="E118" s="39"/>
      <c r="F118" s="47"/>
      <c r="G118" s="47"/>
      <c r="H118" s="44"/>
      <c r="I118" s="25"/>
      <c r="J118" s="39">
        <f>C118+H118-I118</f>
        <v>0</v>
      </c>
    </row>
    <row r="119" spans="1:10" ht="18" hidden="1" customHeight="1">
      <c r="A119" s="31"/>
      <c r="B119" s="31"/>
      <c r="C119" s="27">
        <f>SUM(C105:C118)</f>
        <v>0</v>
      </c>
      <c r="D119" s="27">
        <f t="shared" ref="D119:G119" si="19">SUM(D105:D116)</f>
        <v>0</v>
      </c>
      <c r="E119" s="27">
        <f t="shared" si="19"/>
        <v>0</v>
      </c>
      <c r="F119" s="27">
        <f t="shared" si="19"/>
        <v>0</v>
      </c>
      <c r="G119" s="27">
        <f t="shared" si="19"/>
        <v>0</v>
      </c>
      <c r="H119" s="28">
        <f>SUM(H105:H118)</f>
        <v>0</v>
      </c>
      <c r="I119" s="28">
        <f>SUM(I105:I118)</f>
        <v>0</v>
      </c>
      <c r="J119" s="27">
        <f>SUM(J105:J118)</f>
        <v>0</v>
      </c>
    </row>
    <row r="120" spans="1:10" ht="18" hidden="1" customHeight="1">
      <c r="A120" s="49" t="s">
        <v>47</v>
      </c>
      <c r="B120" s="50"/>
      <c r="C120" s="51"/>
      <c r="D120" s="51"/>
      <c r="E120" s="51"/>
      <c r="F120" s="51"/>
      <c r="G120" s="51"/>
      <c r="H120" s="51"/>
      <c r="I120" s="51"/>
      <c r="J120" s="52"/>
    </row>
    <row r="121" spans="1:10" ht="18" hidden="1" customHeight="1">
      <c r="A121" s="10" t="s">
        <v>11</v>
      </c>
      <c r="B121" s="11" t="s">
        <v>12</v>
      </c>
      <c r="C121" s="24"/>
      <c r="D121" s="47"/>
      <c r="E121" s="39"/>
      <c r="F121" s="47"/>
      <c r="G121" s="47"/>
      <c r="H121" s="25"/>
      <c r="I121" s="25"/>
      <c r="J121" s="39">
        <f t="shared" ref="J121:J132" si="20">C121+H121-I121</f>
        <v>0</v>
      </c>
    </row>
    <row r="122" spans="1:10" ht="18" hidden="1" customHeight="1">
      <c r="A122" s="15" t="s">
        <v>13</v>
      </c>
      <c r="B122" s="16" t="s">
        <v>14</v>
      </c>
      <c r="C122" s="24"/>
      <c r="D122" s="47"/>
      <c r="E122" s="39"/>
      <c r="F122" s="47"/>
      <c r="G122" s="47"/>
      <c r="H122" s="25"/>
      <c r="I122" s="25"/>
      <c r="J122" s="39">
        <f t="shared" si="20"/>
        <v>0</v>
      </c>
    </row>
    <row r="123" spans="1:10" ht="18" hidden="1" customHeight="1">
      <c r="A123" s="15" t="s">
        <v>15</v>
      </c>
      <c r="B123" s="16" t="s">
        <v>16</v>
      </c>
      <c r="C123" s="24"/>
      <c r="D123" s="47"/>
      <c r="E123" s="39"/>
      <c r="F123" s="47"/>
      <c r="G123" s="47"/>
      <c r="H123" s="25"/>
      <c r="I123" s="25"/>
      <c r="J123" s="39">
        <f t="shared" si="20"/>
        <v>0</v>
      </c>
    </row>
    <row r="124" spans="1:10" ht="18" hidden="1" customHeight="1">
      <c r="A124" s="15" t="s">
        <v>17</v>
      </c>
      <c r="B124" s="16" t="s">
        <v>18</v>
      </c>
      <c r="C124" s="24"/>
      <c r="D124" s="47"/>
      <c r="E124" s="39"/>
      <c r="F124" s="47"/>
      <c r="G124" s="47"/>
      <c r="H124" s="25"/>
      <c r="I124" s="25"/>
      <c r="J124" s="39">
        <f t="shared" si="20"/>
        <v>0</v>
      </c>
    </row>
    <row r="125" spans="1:10" ht="18" hidden="1" customHeight="1">
      <c r="A125" s="15" t="s">
        <v>19</v>
      </c>
      <c r="B125" s="16" t="s">
        <v>20</v>
      </c>
      <c r="C125" s="24"/>
      <c r="D125" s="47"/>
      <c r="E125" s="39"/>
      <c r="F125" s="47"/>
      <c r="G125" s="47"/>
      <c r="H125" s="25"/>
      <c r="I125" s="25"/>
      <c r="J125" s="39">
        <f t="shared" si="20"/>
        <v>0</v>
      </c>
    </row>
    <row r="126" spans="1:10" ht="18" hidden="1" customHeight="1">
      <c r="A126" s="10" t="s">
        <v>21</v>
      </c>
      <c r="B126" s="11" t="s">
        <v>22</v>
      </c>
      <c r="C126" s="24"/>
      <c r="D126" s="47"/>
      <c r="E126" s="39"/>
      <c r="F126" s="47"/>
      <c r="G126" s="47"/>
      <c r="H126" s="25"/>
      <c r="I126" s="25"/>
      <c r="J126" s="39">
        <f t="shared" si="20"/>
        <v>0</v>
      </c>
    </row>
    <row r="127" spans="1:10" ht="18" hidden="1" customHeight="1">
      <c r="A127" s="15" t="s">
        <v>23</v>
      </c>
      <c r="B127" s="16" t="s">
        <v>24</v>
      </c>
      <c r="C127" s="24"/>
      <c r="D127" s="47"/>
      <c r="E127" s="39"/>
      <c r="F127" s="47"/>
      <c r="G127" s="47"/>
      <c r="H127" s="25"/>
      <c r="I127" s="25"/>
      <c r="J127" s="39">
        <f t="shared" si="20"/>
        <v>0</v>
      </c>
    </row>
    <row r="128" spans="1:10" ht="18" hidden="1" customHeight="1">
      <c r="A128" s="10" t="s">
        <v>25</v>
      </c>
      <c r="B128" s="16" t="s">
        <v>26</v>
      </c>
      <c r="C128" s="24"/>
      <c r="D128" s="47"/>
      <c r="E128" s="39"/>
      <c r="F128" s="47"/>
      <c r="G128" s="47"/>
      <c r="H128" s="25"/>
      <c r="I128" s="25"/>
      <c r="J128" s="39">
        <f t="shared" si="20"/>
        <v>0</v>
      </c>
    </row>
    <row r="129" spans="1:10" ht="18" hidden="1" customHeight="1">
      <c r="A129" s="10" t="s">
        <v>27</v>
      </c>
      <c r="B129" s="16" t="s">
        <v>28</v>
      </c>
      <c r="C129" s="24"/>
      <c r="D129" s="47"/>
      <c r="E129" s="39"/>
      <c r="F129" s="47"/>
      <c r="G129" s="47"/>
      <c r="H129" s="25"/>
      <c r="I129" s="25"/>
      <c r="J129" s="39">
        <f t="shared" si="20"/>
        <v>0</v>
      </c>
    </row>
    <row r="130" spans="1:10" ht="18" hidden="1" customHeight="1">
      <c r="A130" s="15" t="s">
        <v>29</v>
      </c>
      <c r="B130" s="16" t="s">
        <v>30</v>
      </c>
      <c r="C130" s="24"/>
      <c r="D130" s="47"/>
      <c r="E130" s="39"/>
      <c r="F130" s="39"/>
      <c r="G130" s="47"/>
      <c r="H130" s="25"/>
      <c r="I130" s="25"/>
      <c r="J130" s="39">
        <f t="shared" si="20"/>
        <v>0</v>
      </c>
    </row>
    <row r="131" spans="1:10" ht="18" hidden="1" customHeight="1">
      <c r="A131" s="10" t="s">
        <v>31</v>
      </c>
      <c r="B131" s="16" t="s">
        <v>32</v>
      </c>
      <c r="C131" s="24"/>
      <c r="D131" s="47"/>
      <c r="E131" s="39"/>
      <c r="F131" s="39"/>
      <c r="G131" s="47"/>
      <c r="H131" s="25"/>
      <c r="I131" s="25"/>
      <c r="J131" s="39">
        <f t="shared" si="20"/>
        <v>0</v>
      </c>
    </row>
    <row r="132" spans="1:10" ht="18" hidden="1" customHeight="1">
      <c r="A132" s="10" t="s">
        <v>33</v>
      </c>
      <c r="B132" s="16" t="s">
        <v>34</v>
      </c>
      <c r="C132" s="24"/>
      <c r="D132" s="47"/>
      <c r="E132" s="39"/>
      <c r="F132" s="47"/>
      <c r="G132" s="47"/>
      <c r="H132" s="25"/>
      <c r="I132" s="25"/>
      <c r="J132" s="39">
        <f t="shared" si="20"/>
        <v>0</v>
      </c>
    </row>
    <row r="133" spans="1:10" ht="18" hidden="1" customHeight="1">
      <c r="A133" s="10" t="s">
        <v>35</v>
      </c>
      <c r="B133" s="16" t="s">
        <v>36</v>
      </c>
      <c r="C133" s="39"/>
      <c r="D133" s="47"/>
      <c r="E133" s="39"/>
      <c r="F133" s="47"/>
      <c r="G133" s="47"/>
      <c r="H133" s="25"/>
      <c r="I133" s="25"/>
      <c r="J133" s="39">
        <f>C133+H133-I133</f>
        <v>0</v>
      </c>
    </row>
    <row r="134" spans="1:10" ht="18" hidden="1" customHeight="1">
      <c r="A134" s="15" t="s">
        <v>37</v>
      </c>
      <c r="B134" s="16" t="s">
        <v>38</v>
      </c>
      <c r="C134" s="39"/>
      <c r="D134" s="47"/>
      <c r="E134" s="39"/>
      <c r="F134" s="47"/>
      <c r="G134" s="47"/>
      <c r="H134" s="25"/>
      <c r="I134" s="25"/>
      <c r="J134" s="39">
        <f>C134+H134-I134</f>
        <v>0</v>
      </c>
    </row>
    <row r="135" spans="1:10" ht="18" hidden="1" customHeight="1">
      <c r="A135" s="31"/>
      <c r="B135" s="31"/>
      <c r="C135" s="27">
        <f>SUM(C121:C134)</f>
        <v>0</v>
      </c>
      <c r="D135" s="27">
        <f t="shared" ref="D135:G135" si="21">SUM(D121:D132)</f>
        <v>0</v>
      </c>
      <c r="E135" s="27">
        <f t="shared" si="21"/>
        <v>0</v>
      </c>
      <c r="F135" s="27">
        <f t="shared" si="21"/>
        <v>0</v>
      </c>
      <c r="G135" s="27">
        <f t="shared" si="21"/>
        <v>0</v>
      </c>
      <c r="H135" s="28">
        <f>SUM(H121:H134)</f>
        <v>0</v>
      </c>
      <c r="I135" s="28">
        <f>SUM(I121:I134)</f>
        <v>0</v>
      </c>
      <c r="J135" s="27">
        <f>SUM(J121:J134)</f>
        <v>0</v>
      </c>
    </row>
    <row r="136" spans="1:10" ht="24" hidden="1" customHeight="1">
      <c r="A136" s="49" t="s">
        <v>57</v>
      </c>
      <c r="B136" s="50"/>
      <c r="C136" s="51"/>
      <c r="D136" s="51"/>
      <c r="E136" s="51"/>
      <c r="F136" s="51"/>
      <c r="G136" s="51"/>
      <c r="H136" s="51"/>
      <c r="I136" s="51"/>
      <c r="J136" s="52"/>
    </row>
    <row r="137" spans="1:10" ht="24" hidden="1" customHeight="1">
      <c r="A137" s="31"/>
      <c r="B137" s="31"/>
      <c r="C137" s="39"/>
      <c r="D137" s="47"/>
      <c r="E137" s="39"/>
      <c r="F137" s="47"/>
      <c r="G137" s="47"/>
      <c r="H137" s="54"/>
      <c r="I137" s="54"/>
      <c r="J137" s="39">
        <f t="shared" ref="J137:J148" si="22">C137+H137-I137</f>
        <v>0</v>
      </c>
    </row>
    <row r="138" spans="1:10" ht="24" hidden="1" customHeight="1">
      <c r="A138" s="31"/>
      <c r="B138" s="31"/>
      <c r="C138" s="39"/>
      <c r="D138" s="47"/>
      <c r="E138" s="39"/>
      <c r="F138" s="47"/>
      <c r="G138" s="47"/>
      <c r="H138" s="54"/>
      <c r="I138" s="54"/>
      <c r="J138" s="39">
        <f t="shared" si="22"/>
        <v>0</v>
      </c>
    </row>
    <row r="139" spans="1:10" ht="24" hidden="1" customHeight="1">
      <c r="A139" s="31"/>
      <c r="B139" s="31"/>
      <c r="C139" s="39"/>
      <c r="D139" s="47"/>
      <c r="E139" s="39"/>
      <c r="F139" s="47"/>
      <c r="G139" s="47"/>
      <c r="H139" s="54"/>
      <c r="I139" s="54"/>
      <c r="J139" s="39">
        <f t="shared" si="22"/>
        <v>0</v>
      </c>
    </row>
    <row r="140" spans="1:10" ht="24" hidden="1" customHeight="1">
      <c r="A140" s="31"/>
      <c r="B140" s="31"/>
      <c r="C140" s="39"/>
      <c r="D140" s="47"/>
      <c r="E140" s="39"/>
      <c r="F140" s="47"/>
      <c r="G140" s="47"/>
      <c r="H140" s="54"/>
      <c r="I140" s="54"/>
      <c r="J140" s="39">
        <f t="shared" si="22"/>
        <v>0</v>
      </c>
    </row>
    <row r="141" spans="1:10" ht="24" hidden="1" customHeight="1">
      <c r="A141" s="31"/>
      <c r="B141" s="31"/>
      <c r="C141" s="39"/>
      <c r="D141" s="47"/>
      <c r="E141" s="39"/>
      <c r="F141" s="47"/>
      <c r="G141" s="47"/>
      <c r="H141" s="54"/>
      <c r="I141" s="54"/>
      <c r="J141" s="39">
        <f t="shared" si="22"/>
        <v>0</v>
      </c>
    </row>
    <row r="142" spans="1:10" ht="24" hidden="1" customHeight="1">
      <c r="A142" s="31"/>
      <c r="B142" s="31"/>
      <c r="C142" s="39"/>
      <c r="D142" s="47"/>
      <c r="E142" s="39"/>
      <c r="F142" s="47"/>
      <c r="G142" s="47"/>
      <c r="H142" s="54"/>
      <c r="I142" s="54"/>
      <c r="J142" s="39">
        <f t="shared" si="22"/>
        <v>0</v>
      </c>
    </row>
    <row r="143" spans="1:10" ht="24" hidden="1" customHeight="1">
      <c r="A143" s="31"/>
      <c r="B143" s="31"/>
      <c r="C143" s="39"/>
      <c r="D143" s="47"/>
      <c r="E143" s="39"/>
      <c r="F143" s="47"/>
      <c r="G143" s="47"/>
      <c r="H143" s="54"/>
      <c r="I143" s="54"/>
      <c r="J143" s="39">
        <f t="shared" si="22"/>
        <v>0</v>
      </c>
    </row>
    <row r="144" spans="1:10" ht="24" hidden="1" customHeight="1">
      <c r="A144" s="31"/>
      <c r="B144" s="31"/>
      <c r="C144" s="39"/>
      <c r="D144" s="47"/>
      <c r="E144" s="39"/>
      <c r="F144" s="47"/>
      <c r="G144" s="47"/>
      <c r="H144" s="54"/>
      <c r="I144" s="54"/>
      <c r="J144" s="39">
        <f t="shared" si="22"/>
        <v>0</v>
      </c>
    </row>
    <row r="145" spans="1:10" ht="24" hidden="1" customHeight="1">
      <c r="A145" s="31"/>
      <c r="B145" s="31"/>
      <c r="C145" s="39"/>
      <c r="D145" s="47"/>
      <c r="E145" s="39"/>
      <c r="F145" s="47"/>
      <c r="G145" s="47"/>
      <c r="H145" s="54"/>
      <c r="I145" s="54"/>
      <c r="J145" s="39">
        <f t="shared" si="22"/>
        <v>0</v>
      </c>
    </row>
    <row r="146" spans="1:10" ht="24" hidden="1" customHeight="1">
      <c r="A146" s="31"/>
      <c r="B146" s="31"/>
      <c r="C146" s="39"/>
      <c r="D146" s="47"/>
      <c r="E146" s="39"/>
      <c r="F146" s="39"/>
      <c r="G146" s="47"/>
      <c r="H146" s="54"/>
      <c r="I146" s="54"/>
      <c r="J146" s="39">
        <f t="shared" si="22"/>
        <v>0</v>
      </c>
    </row>
    <row r="147" spans="1:10" ht="24" hidden="1" customHeight="1">
      <c r="A147" s="31"/>
      <c r="B147" s="31"/>
      <c r="C147" s="39"/>
      <c r="D147" s="47"/>
      <c r="E147" s="39"/>
      <c r="F147" s="39"/>
      <c r="G147" s="47"/>
      <c r="H147" s="54"/>
      <c r="I147" s="54"/>
      <c r="J147" s="39">
        <f t="shared" si="22"/>
        <v>0</v>
      </c>
    </row>
    <row r="148" spans="1:10" ht="24" hidden="1" customHeight="1">
      <c r="A148" s="31"/>
      <c r="B148" s="31"/>
      <c r="C148" s="39"/>
      <c r="D148" s="47"/>
      <c r="E148" s="39"/>
      <c r="F148" s="47"/>
      <c r="G148" s="47"/>
      <c r="H148" s="54"/>
      <c r="I148" s="54"/>
      <c r="J148" s="39">
        <f t="shared" si="22"/>
        <v>0</v>
      </c>
    </row>
    <row r="149" spans="1:10" ht="24" hidden="1" customHeight="1">
      <c r="A149" s="31"/>
      <c r="B149" s="31"/>
      <c r="C149" s="39"/>
      <c r="D149" s="47"/>
      <c r="E149" s="39"/>
      <c r="F149" s="47"/>
      <c r="G149" s="47"/>
      <c r="H149" s="54"/>
      <c r="I149" s="54"/>
      <c r="J149" s="39">
        <f>C149+H149-I149</f>
        <v>0</v>
      </c>
    </row>
    <row r="150" spans="1:10" ht="24" hidden="1" customHeight="1">
      <c r="A150" s="31"/>
      <c r="B150" s="31"/>
      <c r="C150" s="39"/>
      <c r="D150" s="47"/>
      <c r="E150" s="39"/>
      <c r="F150" s="47"/>
      <c r="G150" s="47"/>
      <c r="H150" s="54"/>
      <c r="I150" s="54"/>
      <c r="J150" s="39">
        <f>C150+H150-I150</f>
        <v>0</v>
      </c>
    </row>
    <row r="151" spans="1:10" ht="24" hidden="1" customHeight="1">
      <c r="A151" s="31"/>
      <c r="B151" s="31"/>
      <c r="C151" s="27">
        <f>SUM(C137:C150)</f>
        <v>0</v>
      </c>
      <c r="D151" s="27">
        <f t="shared" ref="D151:G151" si="23">SUM(D137:D148)</f>
        <v>0</v>
      </c>
      <c r="E151" s="27">
        <f t="shared" si="23"/>
        <v>0</v>
      </c>
      <c r="F151" s="27">
        <f t="shared" si="23"/>
        <v>0</v>
      </c>
      <c r="G151" s="27">
        <f t="shared" si="23"/>
        <v>0</v>
      </c>
      <c r="H151" s="28">
        <f>SUM(H137:H150)</f>
        <v>0</v>
      </c>
      <c r="I151" s="28">
        <f>SUM(I137:I150)</f>
        <v>0</v>
      </c>
      <c r="J151" s="27">
        <f>SUM(J137:J150)</f>
        <v>0</v>
      </c>
    </row>
    <row r="152" spans="1:10" ht="18" hidden="1" customHeight="1">
      <c r="A152" s="36" t="s">
        <v>51</v>
      </c>
      <c r="B152" s="37"/>
      <c r="C152" s="42"/>
      <c r="D152" s="42"/>
      <c r="E152" s="42"/>
      <c r="F152" s="42"/>
      <c r="G152" s="42"/>
      <c r="H152" s="42"/>
      <c r="I152" s="42"/>
      <c r="J152" s="43"/>
    </row>
    <row r="153" spans="1:10" ht="18" hidden="1" customHeight="1">
      <c r="A153" s="10" t="s">
        <v>11</v>
      </c>
      <c r="B153" s="11" t="s">
        <v>12</v>
      </c>
      <c r="C153" s="39"/>
      <c r="D153" s="47"/>
      <c r="E153" s="39"/>
      <c r="F153" s="47"/>
      <c r="G153" s="47"/>
      <c r="H153" s="54"/>
      <c r="I153" s="54"/>
      <c r="J153" s="39">
        <f t="shared" ref="J153:J157" si="24">C153+H153-I153</f>
        <v>0</v>
      </c>
    </row>
    <row r="154" spans="1:10" ht="18" hidden="1" customHeight="1">
      <c r="A154" s="15" t="s">
        <v>13</v>
      </c>
      <c r="B154" s="16" t="s">
        <v>14</v>
      </c>
      <c r="C154" s="39"/>
      <c r="D154" s="47"/>
      <c r="E154" s="39"/>
      <c r="F154" s="47"/>
      <c r="G154" s="47"/>
      <c r="H154" s="54"/>
      <c r="I154" s="54"/>
      <c r="J154" s="39">
        <f t="shared" si="24"/>
        <v>0</v>
      </c>
    </row>
    <row r="155" spans="1:10" ht="18" hidden="1" customHeight="1">
      <c r="A155" s="10" t="s">
        <v>21</v>
      </c>
      <c r="B155" s="11" t="s">
        <v>22</v>
      </c>
      <c r="C155" s="39"/>
      <c r="D155" s="47"/>
      <c r="E155" s="39"/>
      <c r="F155" s="47"/>
      <c r="G155" s="47"/>
      <c r="H155" s="54"/>
      <c r="I155" s="54"/>
      <c r="J155" s="39">
        <f t="shared" si="24"/>
        <v>0</v>
      </c>
    </row>
    <row r="156" spans="1:10" ht="18" hidden="1" customHeight="1">
      <c r="A156" s="10" t="s">
        <v>33</v>
      </c>
      <c r="B156" s="16" t="s">
        <v>34</v>
      </c>
      <c r="C156" s="39"/>
      <c r="D156" s="47"/>
      <c r="E156" s="39"/>
      <c r="F156" s="47"/>
      <c r="G156" s="47"/>
      <c r="H156" s="54"/>
      <c r="I156" s="54"/>
      <c r="J156" s="39">
        <f t="shared" si="24"/>
        <v>0</v>
      </c>
    </row>
    <row r="157" spans="1:10" ht="18" hidden="1" customHeight="1">
      <c r="A157" s="10" t="s">
        <v>35</v>
      </c>
      <c r="B157" s="16" t="s">
        <v>36</v>
      </c>
      <c r="C157" s="39"/>
      <c r="D157" s="39"/>
      <c r="E157" s="39"/>
      <c r="F157" s="39"/>
      <c r="G157" s="39"/>
      <c r="H157" s="25"/>
      <c r="I157" s="25"/>
      <c r="J157" s="39">
        <f t="shared" si="24"/>
        <v>0</v>
      </c>
    </row>
    <row r="158" spans="1:10" ht="18" hidden="1" customHeight="1">
      <c r="A158" s="45"/>
      <c r="B158" s="46"/>
      <c r="C158" s="27">
        <f>SUM(C153:C157)</f>
        <v>0</v>
      </c>
      <c r="D158" s="27">
        <f t="shared" ref="D158:J158" si="25">SUM(D153:D157)</f>
        <v>0</v>
      </c>
      <c r="E158" s="27">
        <f t="shared" si="25"/>
        <v>0</v>
      </c>
      <c r="F158" s="27">
        <f t="shared" si="25"/>
        <v>0</v>
      </c>
      <c r="G158" s="27">
        <f t="shared" si="25"/>
        <v>0</v>
      </c>
      <c r="H158" s="28">
        <f t="shared" si="25"/>
        <v>0</v>
      </c>
      <c r="I158" s="28">
        <f t="shared" si="25"/>
        <v>0</v>
      </c>
      <c r="J158" s="27">
        <f t="shared" si="25"/>
        <v>0</v>
      </c>
    </row>
    <row r="159" spans="1:10" ht="18" hidden="1" customHeight="1">
      <c r="A159" s="36" t="s">
        <v>58</v>
      </c>
      <c r="B159" s="37"/>
      <c r="C159" s="42"/>
      <c r="D159" s="42"/>
      <c r="E159" s="42"/>
      <c r="F159" s="42"/>
      <c r="G159" s="42"/>
      <c r="H159" s="42"/>
      <c r="I159" s="42"/>
      <c r="J159" s="43"/>
    </row>
    <row r="160" spans="1:10" ht="18" hidden="1" customHeight="1">
      <c r="A160" s="10" t="s">
        <v>11</v>
      </c>
      <c r="B160" s="11" t="s">
        <v>12</v>
      </c>
      <c r="C160" s="39">
        <v>0</v>
      </c>
      <c r="D160" s="47"/>
      <c r="E160" s="39"/>
      <c r="F160" s="47"/>
      <c r="G160" s="47"/>
      <c r="H160" s="54">
        <v>100</v>
      </c>
      <c r="I160" s="54"/>
      <c r="J160" s="39">
        <f t="shared" ref="J160:J163" si="26">C160+H160-I160</f>
        <v>100</v>
      </c>
    </row>
    <row r="161" spans="1:10" ht="18" hidden="1" customHeight="1">
      <c r="A161" s="15"/>
      <c r="B161" s="16"/>
      <c r="C161" s="39"/>
      <c r="D161" s="47"/>
      <c r="E161" s="39"/>
      <c r="F161" s="47"/>
      <c r="G161" s="47"/>
      <c r="H161" s="54"/>
      <c r="I161" s="54"/>
      <c r="J161" s="39">
        <f t="shared" si="26"/>
        <v>0</v>
      </c>
    </row>
    <row r="162" spans="1:10" ht="18" hidden="1" customHeight="1">
      <c r="A162" s="10"/>
      <c r="B162" s="11"/>
      <c r="C162" s="39"/>
      <c r="D162" s="47"/>
      <c r="E162" s="39"/>
      <c r="F162" s="47"/>
      <c r="G162" s="47"/>
      <c r="H162" s="54"/>
      <c r="I162" s="54"/>
      <c r="J162" s="39">
        <f t="shared" si="26"/>
        <v>0</v>
      </c>
    </row>
    <row r="163" spans="1:10" ht="18" hidden="1" customHeight="1">
      <c r="A163" s="10"/>
      <c r="B163" s="16"/>
      <c r="C163" s="39"/>
      <c r="D163" s="39"/>
      <c r="E163" s="39"/>
      <c r="F163" s="39"/>
      <c r="G163" s="39"/>
      <c r="H163" s="25"/>
      <c r="I163" s="25"/>
      <c r="J163" s="39">
        <f t="shared" si="26"/>
        <v>0</v>
      </c>
    </row>
    <row r="164" spans="1:10" ht="18" hidden="1" customHeight="1">
      <c r="A164" s="10"/>
      <c r="B164" s="16"/>
      <c r="C164" s="27">
        <f>SUM(C160:C163)</f>
        <v>0</v>
      </c>
      <c r="D164" s="27">
        <f t="shared" ref="D164:J164" si="27">SUM(D160:D163)</f>
        <v>0</v>
      </c>
      <c r="E164" s="27">
        <f t="shared" si="27"/>
        <v>0</v>
      </c>
      <c r="F164" s="27">
        <f t="shared" si="27"/>
        <v>0</v>
      </c>
      <c r="G164" s="27">
        <f t="shared" si="27"/>
        <v>0</v>
      </c>
      <c r="H164" s="28">
        <f t="shared" si="27"/>
        <v>100</v>
      </c>
      <c r="I164" s="28">
        <f t="shared" si="27"/>
        <v>0</v>
      </c>
      <c r="J164" s="27">
        <f t="shared" si="27"/>
        <v>100</v>
      </c>
    </row>
    <row r="165" spans="1:10" ht="18" hidden="1" customHeight="1">
      <c r="A165" s="36" t="s">
        <v>59</v>
      </c>
      <c r="B165" s="37"/>
      <c r="C165" s="42"/>
      <c r="D165" s="42"/>
      <c r="E165" s="42"/>
      <c r="F165" s="42"/>
      <c r="G165" s="42"/>
      <c r="H165" s="42"/>
      <c r="I165" s="42"/>
      <c r="J165" s="43"/>
    </row>
    <row r="166" spans="1:10" ht="18" hidden="1" customHeight="1">
      <c r="A166" s="10" t="s">
        <v>11</v>
      </c>
      <c r="B166" s="11" t="s">
        <v>12</v>
      </c>
      <c r="C166" s="24">
        <v>0</v>
      </c>
      <c r="D166" s="47"/>
      <c r="E166" s="39"/>
      <c r="F166" s="47"/>
      <c r="G166" s="47"/>
      <c r="H166" s="54">
        <v>100</v>
      </c>
      <c r="I166" s="54"/>
      <c r="J166" s="39">
        <f t="shared" ref="J166:J177" si="28">C166+H166-I166</f>
        <v>100</v>
      </c>
    </row>
    <row r="167" spans="1:10" ht="18" hidden="1" customHeight="1">
      <c r="A167" s="31"/>
      <c r="B167" s="31"/>
      <c r="C167" s="24"/>
      <c r="D167" s="47"/>
      <c r="E167" s="39"/>
      <c r="F167" s="47"/>
      <c r="G167" s="47"/>
      <c r="H167" s="54"/>
      <c r="I167" s="54"/>
      <c r="J167" s="39">
        <f t="shared" si="28"/>
        <v>0</v>
      </c>
    </row>
    <row r="168" spans="1:10" ht="18" hidden="1" customHeight="1">
      <c r="A168" s="31"/>
      <c r="B168" s="31"/>
      <c r="C168" s="24"/>
      <c r="D168" s="47"/>
      <c r="E168" s="39"/>
      <c r="F168" s="47"/>
      <c r="G168" s="47"/>
      <c r="H168" s="54"/>
      <c r="I168" s="54"/>
      <c r="J168" s="39">
        <f t="shared" si="28"/>
        <v>0</v>
      </c>
    </row>
    <row r="169" spans="1:10" ht="18" hidden="1" customHeight="1">
      <c r="A169" s="31"/>
      <c r="B169" s="31"/>
      <c r="C169" s="24"/>
      <c r="D169" s="47"/>
      <c r="E169" s="39"/>
      <c r="F169" s="47"/>
      <c r="G169" s="47"/>
      <c r="H169" s="54"/>
      <c r="I169" s="54"/>
      <c r="J169" s="39">
        <f t="shared" si="28"/>
        <v>0</v>
      </c>
    </row>
    <row r="170" spans="1:10" ht="18" hidden="1" customHeight="1">
      <c r="A170" s="31"/>
      <c r="B170" s="31"/>
      <c r="C170" s="24"/>
      <c r="D170" s="47"/>
      <c r="E170" s="39"/>
      <c r="F170" s="47"/>
      <c r="G170" s="47"/>
      <c r="H170" s="54"/>
      <c r="I170" s="54"/>
      <c r="J170" s="39">
        <f t="shared" si="28"/>
        <v>0</v>
      </c>
    </row>
    <row r="171" spans="1:10" ht="18" hidden="1" customHeight="1">
      <c r="A171" s="31"/>
      <c r="B171" s="31"/>
      <c r="C171" s="24"/>
      <c r="D171" s="47"/>
      <c r="E171" s="39"/>
      <c r="F171" s="47"/>
      <c r="G171" s="47"/>
      <c r="H171" s="54"/>
      <c r="I171" s="54"/>
      <c r="J171" s="39">
        <f t="shared" si="28"/>
        <v>0</v>
      </c>
    </row>
    <row r="172" spans="1:10" ht="18" hidden="1" customHeight="1">
      <c r="A172" s="31"/>
      <c r="B172" s="31"/>
      <c r="C172" s="24"/>
      <c r="D172" s="47"/>
      <c r="E172" s="39"/>
      <c r="F172" s="47"/>
      <c r="G172" s="47"/>
      <c r="H172" s="54"/>
      <c r="I172" s="54"/>
      <c r="J172" s="39">
        <f t="shared" si="28"/>
        <v>0</v>
      </c>
    </row>
    <row r="173" spans="1:10" ht="18" hidden="1" customHeight="1">
      <c r="A173" s="31"/>
      <c r="B173" s="31"/>
      <c r="C173" s="24"/>
      <c r="D173" s="47"/>
      <c r="E173" s="39"/>
      <c r="F173" s="47"/>
      <c r="G173" s="47"/>
      <c r="H173" s="54"/>
      <c r="I173" s="54"/>
      <c r="J173" s="39">
        <f t="shared" si="28"/>
        <v>0</v>
      </c>
    </row>
    <row r="174" spans="1:10" ht="18" hidden="1" customHeight="1">
      <c r="A174" s="31"/>
      <c r="B174" s="31"/>
      <c r="C174" s="24"/>
      <c r="D174" s="47"/>
      <c r="E174" s="39"/>
      <c r="F174" s="47"/>
      <c r="G174" s="47"/>
      <c r="H174" s="54"/>
      <c r="I174" s="54"/>
      <c r="J174" s="39">
        <f t="shared" si="28"/>
        <v>0</v>
      </c>
    </row>
    <row r="175" spans="1:10" ht="18" hidden="1" customHeight="1">
      <c r="A175" s="31"/>
      <c r="B175" s="31"/>
      <c r="C175" s="24"/>
      <c r="D175" s="47"/>
      <c r="E175" s="39"/>
      <c r="F175" s="39"/>
      <c r="G175" s="47"/>
      <c r="H175" s="54"/>
      <c r="I175" s="54"/>
      <c r="J175" s="39">
        <f t="shared" si="28"/>
        <v>0</v>
      </c>
    </row>
    <row r="176" spans="1:10" ht="18" hidden="1" customHeight="1">
      <c r="A176" s="31"/>
      <c r="B176" s="31"/>
      <c r="C176" s="24"/>
      <c r="D176" s="47"/>
      <c r="E176" s="39"/>
      <c r="F176" s="39"/>
      <c r="G176" s="47"/>
      <c r="H176" s="54"/>
      <c r="I176" s="54"/>
      <c r="J176" s="39">
        <f t="shared" si="28"/>
        <v>0</v>
      </c>
    </row>
    <row r="177" spans="1:10" ht="18" hidden="1" customHeight="1">
      <c r="A177" s="31"/>
      <c r="B177" s="31"/>
      <c r="C177" s="24"/>
      <c r="D177" s="47"/>
      <c r="E177" s="39"/>
      <c r="F177" s="47"/>
      <c r="G177" s="47"/>
      <c r="H177" s="54"/>
      <c r="I177" s="54"/>
      <c r="J177" s="39">
        <f t="shared" si="28"/>
        <v>0</v>
      </c>
    </row>
    <row r="178" spans="1:10" ht="18" hidden="1" customHeight="1">
      <c r="A178" s="31"/>
      <c r="B178" s="31"/>
      <c r="C178" s="39"/>
      <c r="D178" s="47"/>
      <c r="E178" s="39"/>
      <c r="F178" s="47"/>
      <c r="G178" s="47"/>
      <c r="H178" s="54"/>
      <c r="I178" s="54"/>
      <c r="J178" s="39">
        <f>C178+H178-I178</f>
        <v>0</v>
      </c>
    </row>
    <row r="179" spans="1:10" ht="18" hidden="1" customHeight="1">
      <c r="A179" s="31"/>
      <c r="B179" s="31"/>
      <c r="C179" s="39"/>
      <c r="D179" s="47"/>
      <c r="E179" s="39"/>
      <c r="F179" s="47"/>
      <c r="G179" s="47"/>
      <c r="H179" s="54"/>
      <c r="I179" s="54"/>
      <c r="J179" s="39">
        <f>C179+H179-I179</f>
        <v>0</v>
      </c>
    </row>
    <row r="180" spans="1:10" ht="18" hidden="1" customHeight="1">
      <c r="A180" s="31"/>
      <c r="B180" s="31"/>
      <c r="C180" s="27">
        <f>SUM(C166:C179)</f>
        <v>0</v>
      </c>
      <c r="D180" s="27">
        <f t="shared" ref="D180:G180" si="29">SUM(D166:D177)</f>
        <v>0</v>
      </c>
      <c r="E180" s="27">
        <f t="shared" si="29"/>
        <v>0</v>
      </c>
      <c r="F180" s="27">
        <f t="shared" si="29"/>
        <v>0</v>
      </c>
      <c r="G180" s="27">
        <f t="shared" si="29"/>
        <v>0</v>
      </c>
      <c r="H180" s="28">
        <f>SUM(H166:H179)</f>
        <v>100</v>
      </c>
      <c r="I180" s="28">
        <f>SUM(I166:I179)</f>
        <v>0</v>
      </c>
      <c r="J180" s="27">
        <f>SUM(J166:J179)</f>
        <v>100</v>
      </c>
    </row>
    <row r="181" spans="1:10" ht="24" hidden="1" customHeight="1">
      <c r="A181" s="49" t="s">
        <v>60</v>
      </c>
      <c r="B181" s="50"/>
      <c r="C181" s="51"/>
      <c r="D181" s="51"/>
      <c r="E181" s="51"/>
      <c r="F181" s="51"/>
      <c r="G181" s="51"/>
      <c r="H181" s="51"/>
      <c r="I181" s="51"/>
      <c r="J181" s="52"/>
    </row>
    <row r="182" spans="1:10" ht="24" hidden="1" customHeight="1">
      <c r="A182" s="31"/>
      <c r="B182" s="31"/>
      <c r="C182" s="24"/>
      <c r="D182" s="47"/>
      <c r="E182" s="39"/>
      <c r="F182" s="47"/>
      <c r="G182" s="47"/>
      <c r="H182" s="54"/>
      <c r="I182" s="54"/>
      <c r="J182" s="39">
        <f t="shared" ref="J182:J193" si="30">C182+H182-I182</f>
        <v>0</v>
      </c>
    </row>
    <row r="183" spans="1:10" ht="24" hidden="1" customHeight="1">
      <c r="A183" s="31"/>
      <c r="B183" s="31"/>
      <c r="C183" s="24"/>
      <c r="D183" s="47"/>
      <c r="E183" s="39"/>
      <c r="F183" s="47"/>
      <c r="G183" s="47"/>
      <c r="H183" s="54"/>
      <c r="I183" s="54"/>
      <c r="J183" s="39">
        <f t="shared" si="30"/>
        <v>0</v>
      </c>
    </row>
    <row r="184" spans="1:10" ht="24" hidden="1" customHeight="1">
      <c r="A184" s="31"/>
      <c r="B184" s="31"/>
      <c r="C184" s="24"/>
      <c r="D184" s="47"/>
      <c r="E184" s="39"/>
      <c r="F184" s="47"/>
      <c r="G184" s="47"/>
      <c r="H184" s="54"/>
      <c r="I184" s="54"/>
      <c r="J184" s="39">
        <f t="shared" si="30"/>
        <v>0</v>
      </c>
    </row>
    <row r="185" spans="1:10" ht="24" hidden="1" customHeight="1">
      <c r="A185" s="31"/>
      <c r="B185" s="31"/>
      <c r="C185" s="24"/>
      <c r="D185" s="47"/>
      <c r="E185" s="39"/>
      <c r="F185" s="47"/>
      <c r="G185" s="47"/>
      <c r="H185" s="54"/>
      <c r="I185" s="54"/>
      <c r="J185" s="39">
        <f t="shared" si="30"/>
        <v>0</v>
      </c>
    </row>
    <row r="186" spans="1:10" ht="24" hidden="1" customHeight="1">
      <c r="A186" s="31"/>
      <c r="B186" s="31"/>
      <c r="C186" s="24"/>
      <c r="D186" s="47"/>
      <c r="E186" s="39"/>
      <c r="F186" s="47"/>
      <c r="G186" s="47"/>
      <c r="H186" s="54"/>
      <c r="I186" s="54"/>
      <c r="J186" s="39">
        <f t="shared" si="30"/>
        <v>0</v>
      </c>
    </row>
    <row r="187" spans="1:10" ht="24" hidden="1" customHeight="1">
      <c r="A187" s="31"/>
      <c r="B187" s="31"/>
      <c r="C187" s="24"/>
      <c r="D187" s="47"/>
      <c r="E187" s="39"/>
      <c r="F187" s="47"/>
      <c r="G187" s="47"/>
      <c r="H187" s="54"/>
      <c r="I187" s="54"/>
      <c r="J187" s="39">
        <f t="shared" si="30"/>
        <v>0</v>
      </c>
    </row>
    <row r="188" spans="1:10" ht="24" hidden="1" customHeight="1">
      <c r="A188" s="31"/>
      <c r="B188" s="31"/>
      <c r="C188" s="24"/>
      <c r="D188" s="47"/>
      <c r="E188" s="39"/>
      <c r="F188" s="47"/>
      <c r="G188" s="47"/>
      <c r="H188" s="54"/>
      <c r="I188" s="54"/>
      <c r="J188" s="39">
        <f t="shared" si="30"/>
        <v>0</v>
      </c>
    </row>
    <row r="189" spans="1:10" ht="24" hidden="1" customHeight="1">
      <c r="A189" s="31"/>
      <c r="B189" s="31"/>
      <c r="C189" s="24"/>
      <c r="D189" s="47"/>
      <c r="E189" s="39"/>
      <c r="F189" s="47"/>
      <c r="G189" s="47"/>
      <c r="H189" s="54"/>
      <c r="I189" s="54"/>
      <c r="J189" s="39">
        <f t="shared" si="30"/>
        <v>0</v>
      </c>
    </row>
    <row r="190" spans="1:10" ht="24" hidden="1" customHeight="1">
      <c r="A190" s="31"/>
      <c r="B190" s="31"/>
      <c r="C190" s="24"/>
      <c r="D190" s="47"/>
      <c r="E190" s="39"/>
      <c r="F190" s="47"/>
      <c r="G190" s="47"/>
      <c r="H190" s="54"/>
      <c r="I190" s="54"/>
      <c r="J190" s="39">
        <f t="shared" si="30"/>
        <v>0</v>
      </c>
    </row>
    <row r="191" spans="1:10" ht="24" hidden="1" customHeight="1">
      <c r="A191" s="31"/>
      <c r="B191" s="31"/>
      <c r="C191" s="24"/>
      <c r="D191" s="47"/>
      <c r="E191" s="39"/>
      <c r="F191" s="39"/>
      <c r="G191" s="47"/>
      <c r="H191" s="54"/>
      <c r="I191" s="54"/>
      <c r="J191" s="39">
        <f t="shared" si="30"/>
        <v>0</v>
      </c>
    </row>
    <row r="192" spans="1:10" ht="24" hidden="1" customHeight="1">
      <c r="A192" s="31"/>
      <c r="B192" s="31"/>
      <c r="C192" s="24"/>
      <c r="D192" s="47"/>
      <c r="E192" s="39"/>
      <c r="F192" s="39"/>
      <c r="G192" s="47"/>
      <c r="H192" s="54"/>
      <c r="I192" s="54"/>
      <c r="J192" s="39">
        <f t="shared" si="30"/>
        <v>0</v>
      </c>
    </row>
    <row r="193" spans="1:12" ht="24" hidden="1" customHeight="1">
      <c r="A193" s="31"/>
      <c r="B193" s="31"/>
      <c r="C193" s="24"/>
      <c r="D193" s="47"/>
      <c r="E193" s="39"/>
      <c r="F193" s="47"/>
      <c r="G193" s="47"/>
      <c r="H193" s="54"/>
      <c r="I193" s="54"/>
      <c r="J193" s="39">
        <f t="shared" si="30"/>
        <v>0</v>
      </c>
    </row>
    <row r="194" spans="1:12" ht="24" hidden="1" customHeight="1">
      <c r="A194" s="31"/>
      <c r="B194" s="31"/>
      <c r="C194" s="39"/>
      <c r="D194" s="47"/>
      <c r="E194" s="39"/>
      <c r="F194" s="47"/>
      <c r="G194" s="47"/>
      <c r="H194" s="54"/>
      <c r="I194" s="54"/>
      <c r="J194" s="39">
        <f>C194+H194-I194</f>
        <v>0</v>
      </c>
    </row>
    <row r="195" spans="1:12" ht="24" hidden="1" customHeight="1">
      <c r="A195" s="31"/>
      <c r="B195" s="31"/>
      <c r="C195" s="39"/>
      <c r="D195" s="47"/>
      <c r="E195" s="39"/>
      <c r="F195" s="47"/>
      <c r="G195" s="47"/>
      <c r="H195" s="54"/>
      <c r="I195" s="54"/>
      <c r="J195" s="39">
        <f>C195+H195-I195</f>
        <v>0</v>
      </c>
    </row>
    <row r="196" spans="1:12" ht="24" hidden="1" customHeight="1">
      <c r="A196" s="31"/>
      <c r="B196" s="31"/>
      <c r="C196" s="27">
        <f>SUM(C182:C195)</f>
        <v>0</v>
      </c>
      <c r="D196" s="27">
        <f t="shared" ref="D196:G196" si="31">SUM(D182:D193)</f>
        <v>0</v>
      </c>
      <c r="E196" s="27">
        <f t="shared" si="31"/>
        <v>0</v>
      </c>
      <c r="F196" s="27">
        <f t="shared" si="31"/>
        <v>0</v>
      </c>
      <c r="G196" s="27">
        <f t="shared" si="31"/>
        <v>0</v>
      </c>
      <c r="H196" s="28">
        <f>SUM(H182:H195)</f>
        <v>0</v>
      </c>
      <c r="I196" s="28">
        <f>SUM(I182:I195)</f>
        <v>0</v>
      </c>
      <c r="J196" s="27">
        <f>SUM(J182:J195)</f>
        <v>0</v>
      </c>
    </row>
    <row r="197" spans="1:12" ht="24" customHeight="1">
      <c r="A197" s="55" t="s">
        <v>65</v>
      </c>
      <c r="B197" s="56"/>
      <c r="C197" s="56"/>
      <c r="D197" s="56"/>
      <c r="E197" s="56"/>
      <c r="F197" s="56"/>
      <c r="G197" s="56"/>
      <c r="H197" s="56"/>
      <c r="I197" s="56"/>
      <c r="J197" s="57"/>
    </row>
    <row r="198" spans="1:12" ht="18" hidden="1" customHeight="1">
      <c r="A198" s="58" t="s">
        <v>11</v>
      </c>
      <c r="B198" s="59" t="s">
        <v>12</v>
      </c>
      <c r="C198" s="19"/>
      <c r="D198" s="19"/>
      <c r="E198" s="19"/>
      <c r="F198" s="19"/>
      <c r="G198" s="19"/>
      <c r="H198" s="19"/>
      <c r="I198" s="19"/>
      <c r="J198" s="19" t="e">
        <f>#REF!+#REF!+#REF!+J153+J160+J166</f>
        <v>#REF!</v>
      </c>
      <c r="L198" s="60">
        <f>H198-I198</f>
        <v>0</v>
      </c>
    </row>
    <row r="199" spans="1:12" ht="18" hidden="1" customHeight="1">
      <c r="A199" s="61" t="s">
        <v>13</v>
      </c>
      <c r="B199" s="62" t="s">
        <v>14</v>
      </c>
      <c r="C199" s="19"/>
      <c r="D199" s="19"/>
      <c r="E199" s="19"/>
      <c r="F199" s="19"/>
      <c r="G199" s="19"/>
      <c r="H199" s="19"/>
      <c r="I199" s="19"/>
      <c r="J199" s="19" t="e">
        <f>#REF!+#REF!+#REF!+J154</f>
        <v>#REF!</v>
      </c>
      <c r="L199" s="60">
        <f t="shared" ref="L199:L203" si="32">H199-I199</f>
        <v>0</v>
      </c>
    </row>
    <row r="200" spans="1:12" ht="24" hidden="1" customHeight="1">
      <c r="A200" s="61" t="s">
        <v>15</v>
      </c>
      <c r="B200" s="62" t="s">
        <v>16</v>
      </c>
      <c r="C200" s="19"/>
      <c r="D200" s="19"/>
      <c r="E200" s="19"/>
      <c r="F200" s="19"/>
      <c r="G200" s="19"/>
      <c r="H200" s="19"/>
      <c r="I200" s="19"/>
      <c r="J200" s="19" t="e">
        <f>#REF!+#REF!+#REF!</f>
        <v>#REF!</v>
      </c>
      <c r="K200" s="19" t="e">
        <f>SUM(#REF!,K91,K107,#REF!)</f>
        <v>#REF!</v>
      </c>
      <c r="L200" s="60">
        <f t="shared" si="32"/>
        <v>0</v>
      </c>
    </row>
    <row r="201" spans="1:12" ht="18" hidden="1" customHeight="1">
      <c r="A201" s="61" t="s">
        <v>17</v>
      </c>
      <c r="B201" s="62" t="s">
        <v>18</v>
      </c>
      <c r="C201" s="19"/>
      <c r="D201" s="19"/>
      <c r="E201" s="19"/>
      <c r="F201" s="19"/>
      <c r="G201" s="19"/>
      <c r="H201" s="19"/>
      <c r="I201" s="19"/>
      <c r="J201" s="19" t="e">
        <f>#REF!+#REF!+#REF!</f>
        <v>#REF!</v>
      </c>
      <c r="L201" s="60">
        <f t="shared" si="32"/>
        <v>0</v>
      </c>
    </row>
    <row r="202" spans="1:12" ht="18" hidden="1" customHeight="1">
      <c r="A202" s="61" t="s">
        <v>19</v>
      </c>
      <c r="B202" s="62" t="s">
        <v>20</v>
      </c>
      <c r="C202" s="19"/>
      <c r="D202" s="19"/>
      <c r="E202" s="19"/>
      <c r="F202" s="19"/>
      <c r="G202" s="19"/>
      <c r="H202" s="19"/>
      <c r="I202" s="19"/>
      <c r="J202" s="19" t="e">
        <f>#REF!+#REF!+#REF!</f>
        <v>#REF!</v>
      </c>
      <c r="K202" s="19" t="e">
        <f>SUM(#REF!,K93,K109,#REF!)</f>
        <v>#REF!</v>
      </c>
      <c r="L202" s="60">
        <f t="shared" si="32"/>
        <v>0</v>
      </c>
    </row>
    <row r="203" spans="1:12" ht="18" customHeight="1">
      <c r="A203" s="58" t="s">
        <v>21</v>
      </c>
      <c r="B203" s="59" t="s">
        <v>22</v>
      </c>
      <c r="C203" s="19">
        <f>C83+C86</f>
        <v>10000</v>
      </c>
      <c r="D203" s="19">
        <f t="shared" ref="D203:J203" si="33">D83+D86</f>
        <v>0</v>
      </c>
      <c r="E203" s="19">
        <f t="shared" si="33"/>
        <v>0</v>
      </c>
      <c r="F203" s="19">
        <f t="shared" si="33"/>
        <v>0</v>
      </c>
      <c r="G203" s="19">
        <f t="shared" si="33"/>
        <v>0</v>
      </c>
      <c r="H203" s="19">
        <f t="shared" si="33"/>
        <v>5000</v>
      </c>
      <c r="I203" s="19">
        <f t="shared" si="33"/>
        <v>5000</v>
      </c>
      <c r="J203" s="19">
        <f t="shared" si="33"/>
        <v>10000</v>
      </c>
      <c r="K203" s="19" t="e">
        <f>SUM(K83,K94,K110,#REF!)</f>
        <v>#REF!</v>
      </c>
      <c r="L203" s="60">
        <f t="shared" si="32"/>
        <v>0</v>
      </c>
    </row>
    <row r="204" spans="1:12" ht="23.25" customHeight="1">
      <c r="A204" s="63"/>
      <c r="B204" s="64"/>
      <c r="C204" s="35">
        <f>SUM(C198:C203)</f>
        <v>10000</v>
      </c>
      <c r="D204" s="35">
        <f t="shared" ref="D204:K204" si="34">SUM(D198:D203)</f>
        <v>0</v>
      </c>
      <c r="E204" s="35">
        <f t="shared" si="34"/>
        <v>0</v>
      </c>
      <c r="F204" s="35">
        <f t="shared" si="34"/>
        <v>0</v>
      </c>
      <c r="G204" s="35">
        <f t="shared" si="34"/>
        <v>0</v>
      </c>
      <c r="H204" s="35">
        <f t="shared" si="34"/>
        <v>5000</v>
      </c>
      <c r="I204" s="35">
        <f t="shared" si="34"/>
        <v>5000</v>
      </c>
      <c r="J204" s="35">
        <f>J203</f>
        <v>10000</v>
      </c>
      <c r="K204" s="35" t="e">
        <f t="shared" si="34"/>
        <v>#REF!</v>
      </c>
      <c r="L204" s="60">
        <f>SUM(L198:L203)</f>
        <v>0</v>
      </c>
    </row>
    <row r="205" spans="1:12" ht="24" customHeight="1">
      <c r="L205" s="60"/>
    </row>
    <row r="206" spans="1:12" ht="24" customHeight="1"/>
    <row r="207" spans="1:12" ht="24" customHeight="1"/>
    <row r="208" spans="1:12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</sheetData>
  <mergeCells count="37">
    <mergeCell ref="A165:J165"/>
    <mergeCell ref="A181:J181"/>
    <mergeCell ref="A197:J197"/>
    <mergeCell ref="A204:B204"/>
    <mergeCell ref="A104:J104"/>
    <mergeCell ref="A120:J120"/>
    <mergeCell ref="A136:J136"/>
    <mergeCell ref="A152:J152"/>
    <mergeCell ref="A158:B158"/>
    <mergeCell ref="A159:J159"/>
    <mergeCell ref="A75:J75"/>
    <mergeCell ref="A82:J82"/>
    <mergeCell ref="A84:B84"/>
    <mergeCell ref="A85:J85"/>
    <mergeCell ref="A87:B87"/>
    <mergeCell ref="A88:J88"/>
    <mergeCell ref="J14:J15"/>
    <mergeCell ref="A16:J16"/>
    <mergeCell ref="A31:J31"/>
    <mergeCell ref="A46:J46"/>
    <mergeCell ref="A61:J61"/>
    <mergeCell ref="A68:J68"/>
    <mergeCell ref="A14:A15"/>
    <mergeCell ref="B14:B15"/>
    <mergeCell ref="C14:C15"/>
    <mergeCell ref="D14:E14"/>
    <mergeCell ref="F14:G14"/>
    <mergeCell ref="H14:I14"/>
    <mergeCell ref="A1:J1"/>
    <mergeCell ref="A3:J3"/>
    <mergeCell ref="A4:A5"/>
    <mergeCell ref="B4:B5"/>
    <mergeCell ref="C4:C5"/>
    <mergeCell ref="D4:E4"/>
    <mergeCell ref="F4:G4"/>
    <mergeCell ref="H4:I4"/>
    <mergeCell ref="J4:J5"/>
  </mergeCells>
  <pageMargins left="0.94488188976377963" right="0.51181102362204722" top="0.35433070866141736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80136</vt:lpstr>
      <vt:lpstr>załącznik 80195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Sierocińska</dc:creator>
  <cp:lastModifiedBy>Anna Sierocińska</cp:lastModifiedBy>
  <dcterms:created xsi:type="dcterms:W3CDTF">2015-02-20T09:14:58Z</dcterms:created>
  <dcterms:modified xsi:type="dcterms:W3CDTF">2015-02-20T09:17:08Z</dcterms:modified>
</cp:coreProperties>
</file>