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4\dotacje\WYPOCZYNEK\OCENA OFERT\"/>
    </mc:Choice>
  </mc:AlternateContent>
  <xr:revisionPtr revIDLastSave="0" documentId="13_ncr:1_{28EF6F09-21C2-49EE-8D77-3958E5EDDA59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wyniki 2024" sheetId="1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E14" i="1"/>
  <c r="E15" i="1"/>
  <c r="E16" i="1"/>
  <c r="E17" i="1"/>
  <c r="E18" i="1"/>
  <c r="D14" i="1"/>
  <c r="D15" i="1"/>
  <c r="D16" i="1"/>
  <c r="D17" i="1"/>
  <c r="D18" i="1"/>
  <c r="B14" i="1"/>
  <c r="B15" i="1"/>
  <c r="B16" i="1"/>
  <c r="B17" i="1"/>
  <c r="B18" i="1"/>
  <c r="F5" i="1" l="1"/>
  <c r="F6" i="1"/>
  <c r="F7" i="1"/>
  <c r="E7" i="1"/>
  <c r="E6" i="1"/>
  <c r="D5" i="1"/>
  <c r="F19" i="1" l="1"/>
  <c r="F10" i="1" l="1"/>
</calcChain>
</file>

<file path=xl/sharedStrings.xml><?xml version="1.0" encoding="utf-8"?>
<sst xmlns="http://schemas.openxmlformats.org/spreadsheetml/2006/main" count="47" uniqueCount="42">
  <si>
    <r>
      <rPr>
        <b/>
        <sz val="12"/>
        <rFont val="Times New Roman"/>
        <family val="1"/>
      </rPr>
      <t>ZADANIE 1 - POWIERZENIE REALIZACJI ZADANIA</t>
    </r>
  </si>
  <si>
    <r>
      <rPr>
        <b/>
        <sz val="12"/>
        <rFont val="Times New Roman"/>
        <family val="1"/>
      </rPr>
      <t>L.P.</t>
    </r>
  </si>
  <si>
    <r>
      <rPr>
        <b/>
        <sz val="12"/>
        <rFont val="Times New Roman"/>
        <family val="1"/>
      </rPr>
      <t>Nr oferty</t>
    </r>
  </si>
  <si>
    <r>
      <rPr>
        <b/>
        <sz val="12"/>
        <rFont val="Times New Roman"/>
        <family val="1"/>
      </rPr>
      <t>Adres</t>
    </r>
  </si>
  <si>
    <r>
      <rPr>
        <b/>
        <sz val="12"/>
        <rFont val="Times New Roman"/>
        <family val="1"/>
      </rPr>
      <t>Tytuł zadania</t>
    </r>
  </si>
  <si>
    <r>
      <rPr>
        <b/>
        <sz val="12"/>
        <rFont val="Times New Roman"/>
        <family val="1"/>
      </rPr>
      <t>Przyznana kwota dotacji</t>
    </r>
  </si>
  <si>
    <r>
      <rPr>
        <b/>
        <sz val="12"/>
        <rFont val="Times New Roman"/>
        <family val="1"/>
      </rPr>
      <t>ZADANIE 2 - WSPARCIE REALIZACJI ZADANIA</t>
    </r>
  </si>
  <si>
    <r>
      <rPr>
        <b/>
        <sz val="11"/>
        <rFont val="Times New Roman"/>
        <family val="1"/>
      </rPr>
      <t>L.P.</t>
    </r>
  </si>
  <si>
    <r>
      <rPr>
        <b/>
        <sz val="11"/>
        <rFont val="Times New Roman"/>
        <family val="1"/>
      </rPr>
      <t>Nr oferty</t>
    </r>
  </si>
  <si>
    <r>
      <rPr>
        <b/>
        <sz val="11"/>
        <rFont val="Times New Roman"/>
        <family val="1"/>
      </rPr>
      <t>Adres</t>
    </r>
  </si>
  <si>
    <r>
      <rPr>
        <b/>
        <sz val="11"/>
        <rFont val="Times New Roman"/>
        <family val="1"/>
      </rPr>
      <t>Tytuł zadania</t>
    </r>
  </si>
  <si>
    <r>
      <rPr>
        <b/>
        <sz val="11"/>
        <rFont val="Times New Roman"/>
        <family val="1"/>
      </rPr>
      <t xml:space="preserve">Przyznana kwota
</t>
    </r>
    <r>
      <rPr>
        <b/>
        <sz val="11"/>
        <rFont val="Times New Roman"/>
        <family val="1"/>
      </rPr>
      <t>dotacji</t>
    </r>
  </si>
  <si>
    <t>ul.Twardowskiego 12B
71-113 Szczecin</t>
  </si>
  <si>
    <t>CENTRUM WSPIERANIA MŁODZIEŻY</t>
  </si>
  <si>
    <t>ul. Dworcowa 45/8
85-009 Bydgoszcz</t>
  </si>
  <si>
    <t xml:space="preserve">1. </t>
  </si>
  <si>
    <t>2.</t>
  </si>
  <si>
    <t>3.</t>
  </si>
  <si>
    <t>W przypadku odstąpienia Oferenta od zawarcia umowy ma on obowiązek niezwłocznie powiadomić pisemnie Kuratorium Oświaty w Szczecinie o swojej decyzji.</t>
  </si>
  <si>
    <t>UWAGA:</t>
  </si>
  <si>
    <t>4.</t>
  </si>
  <si>
    <t>NAZWA OFERENTA</t>
  </si>
  <si>
    <t>Na podstawie art.15 ust 2h ustawy z dnia 24 kwietnia 2003r. o działalności pożytku publicznego i o wolontariacie (t.j. Dz.U. z 2023 r. poz. 571) dokonuje się rozstrzygnięcia otwartego konkursu ofert na realizację zadania publicznego w zakresie organizacji wypoczynku letniego dzieci i młodzieży z województwa zachodniopomorskiego</t>
  </si>
  <si>
    <t>P/1/2024</t>
  </si>
  <si>
    <t>ZAMKOWY SKARBIEC WARTOŚCI</t>
  </si>
  <si>
    <t>P/5/2024</t>
  </si>
  <si>
    <t>P/8/2024</t>
  </si>
  <si>
    <t>P/9/2024</t>
  </si>
  <si>
    <t xml:space="preserve">Organizator przed podpisaniem umowy zobowiązany jest do zgłoszenia wypoczynku do kuratora oświaty (na każdy turnus oddzielnie). Nieprzedłożenie dokumentu w wymaganym terminie może skutkować odstąpieniem od zawarcia umowy. </t>
  </si>
  <si>
    <t>TOWARZYSTWO WSZECHSTRONNEGO ROZWOJU "COLLEGIUM"</t>
  </si>
  <si>
    <t>ZACHODNIOPOMORSKIE ZRZESZENIE LUDOWE ZESPOŁY SPORTOWE</t>
  </si>
  <si>
    <t xml:space="preserve">KLUB SPORTOWY SPÓJNIA  </t>
  </si>
  <si>
    <t>CARITAS DIECEZJI KOSZALIŃSKO-KOŁOBRZESKIEJ</t>
  </si>
  <si>
    <t>TOWARZYSTWO PRZYJACIÓŁ DZIECI ZACHODNIOPOMORSKI ODDZIAŁ REGIONALNY W SZCZECINIE</t>
  </si>
  <si>
    <t xml:space="preserve">STOWARZYSZENIE WSPIERANIA INICJATYW OŚWIATOWO-WYCHOWAWCZYCH IM. TERESY KRAS </t>
  </si>
  <si>
    <t>P/4/2024</t>
  </si>
  <si>
    <t xml:space="preserve">ul.Kościelna 5A lok.1
20-307 Lublin
</t>
  </si>
  <si>
    <t>KOLONIE EDUKACYJNE W GÓRACH</t>
  </si>
  <si>
    <t>MORSKIE OPOWIEŚCI</t>
  </si>
  <si>
    <t>W przypadku przyznania dotacji w niższej kwocie niż wnioskowana Oferent zobowiązany jest w terminie do 3 dni od ogłoszenia wyników o konkursie przedstawić zaktualizowany harmonogram i kosztorys realizacji zadania.</t>
  </si>
  <si>
    <t>Do 4 dni od ogłoszenia wyników o konkursie organizator zobowiązany jest dostarczyć oryginał oświadczenia o przyjęciu dotacji, stanowiący załącznik nr 6 do ogłoszenia o otwartym konkursie ofert.</t>
  </si>
  <si>
    <t>Aktualizacja wyników otwartego konkursu ofert na realizację zadania publicznego 
w zakresie organizacji wypoczynku letniego dzieci i młodzieży 
z województwa zachodniopomorskiego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</si>
</sst>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12"/>
      <name val="Times New Roman"/>
    </font>
    <font>
      <b/>
      <sz val="12"/>
      <name val="Times New Roman"/>
    </font>
    <font>
      <sz val="12"/>
      <color rgb="FF000000"/>
      <name val="Times New Roman"/>
      <family val="2"/>
    </font>
    <font>
      <b/>
      <sz val="11"/>
      <name val="Times New Roman"/>
    </font>
    <font>
      <sz val="11"/>
      <color rgb="FF000000"/>
      <name val="Times New Roman"/>
      <family val="2"/>
    </font>
    <font>
      <b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 applyFill="1" applyBorder="1" applyAlignment="1">
      <alignment horizontal="left" vertical="top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shrinkToFit="1"/>
    </xf>
    <xf numFmtId="4" fontId="1" fillId="0" borderId="9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" fontId="13" fillId="2" borderId="17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" fontId="3" fillId="0" borderId="27" xfId="0" applyNumberFormat="1" applyFont="1" applyFill="1" applyBorder="1" applyAlignment="1">
      <alignment horizontal="center" vertical="center" shrinkToFit="1"/>
    </xf>
    <xf numFmtId="49" fontId="10" fillId="0" borderId="28" xfId="0" applyNumberFormat="1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" fillId="0" borderId="31" xfId="0" applyNumberFormat="1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" fontId="2" fillId="3" borderId="16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4" fillId="4" borderId="16" xfId="0" applyNumberFormat="1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right" vertical="top" wrapText="1"/>
    </xf>
    <xf numFmtId="0" fontId="17" fillId="5" borderId="20" xfId="0" applyFont="1" applyFill="1" applyBorder="1" applyAlignment="1">
      <alignment horizontal="right" vertical="top"/>
    </xf>
    <xf numFmtId="0" fontId="0" fillId="5" borderId="13" xfId="0" applyFill="1" applyBorder="1" applyAlignment="1">
      <alignment horizontal="left" vertical="top"/>
    </xf>
    <xf numFmtId="0" fontId="0" fillId="5" borderId="14" xfId="0" applyFill="1" applyBorder="1" applyAlignment="1">
      <alignment horizontal="left" vertical="top"/>
    </xf>
    <xf numFmtId="0" fontId="0" fillId="5" borderId="26" xfId="0" applyFill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left"/>
    </xf>
    <xf numFmtId="0" fontId="18" fillId="5" borderId="24" xfId="0" applyFont="1" applyFill="1" applyBorder="1" applyAlignment="1">
      <alignment horizontal="left"/>
    </xf>
    <xf numFmtId="0" fontId="18" fillId="5" borderId="25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 vertical="justify" wrapText="1"/>
    </xf>
    <xf numFmtId="0" fontId="17" fillId="5" borderId="22" xfId="0" applyFont="1" applyFill="1" applyBorder="1" applyAlignment="1">
      <alignment horizontal="left" vertical="justify" wrapText="1"/>
    </xf>
    <xf numFmtId="0" fontId="17" fillId="5" borderId="0" xfId="0" applyFont="1" applyFill="1" applyBorder="1" applyAlignment="1">
      <alignment horizontal="left" vertical="top" wrapText="1"/>
    </xf>
    <xf numFmtId="0" fontId="17" fillId="5" borderId="2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nr%204%20-%20Zadanie%201%20-%20wykaz%20ofert%20rekomendowanych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nr%204%20-%20Zadanie%202%20-%20wykaz%20ofert%20rekomendowanyc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ierzenie 2024"/>
    </sheetNames>
    <sheetDataSet>
      <sheetData sheetId="0">
        <row r="4">
          <cell r="D4" t="str">
            <v>ul.Orawska 1
70-131 Szczecin</v>
          </cell>
          <cell r="H4">
            <v>594000</v>
          </cell>
        </row>
        <row r="5">
          <cell r="H5">
            <v>600000</v>
          </cell>
          <cell r="J5" t="str">
            <v>GÓRSKA PRZYGODA WSZYSTKIM ZDROWIA DODA</v>
          </cell>
        </row>
        <row r="6">
          <cell r="H6">
            <v>260000</v>
          </cell>
          <cell r="J6" t="str">
            <v>NA WAKACJE PO UŚMIECH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parcie 2024"/>
    </sheetNames>
    <sheetDataSet>
      <sheetData sheetId="0">
        <row r="4">
          <cell r="B4" t="str">
            <v>W/8/2024</v>
          </cell>
        </row>
        <row r="5">
          <cell r="B5" t="str">
            <v>W/17/2024</v>
          </cell>
          <cell r="D5" t="str">
            <v>Al.Papieża Jana Pawła II 42/U9
70-415 Szczecin</v>
          </cell>
          <cell r="H5">
            <v>12400</v>
          </cell>
          <cell r="J5" t="str">
            <v>Wypoczynek wakacyjny dla młodzieży z zespołem Downa</v>
          </cell>
        </row>
        <row r="6">
          <cell r="B6" t="str">
            <v>W/16/2024</v>
          </cell>
          <cell r="D6" t="str">
            <v>ul.Bpa Czesława Domina 8
75-061 Koszalin</v>
          </cell>
          <cell r="H6">
            <v>18000</v>
          </cell>
          <cell r="J6" t="str">
            <v>Lato z Caritas - "ŻYJĘ REALNIE, NIE WIRTUALNIE!"</v>
          </cell>
        </row>
        <row r="7">
          <cell r="B7" t="str">
            <v>W/5/2024</v>
          </cell>
          <cell r="D7" t="str">
            <v>ul.Pierwszej Brygady 1
73-110 Stargard</v>
          </cell>
          <cell r="H7">
            <v>17000</v>
          </cell>
          <cell r="J7" t="str">
            <v>REJS PO ZDROWIE II</v>
          </cell>
        </row>
        <row r="8">
          <cell r="B8" t="str">
            <v>W/6/2024</v>
          </cell>
          <cell r="D8" t="str">
            <v>ul.Pierwszej Brygady 1
73-110 Stargard</v>
          </cell>
          <cell r="H8">
            <v>17000</v>
          </cell>
          <cell r="J8" t="str">
            <v>REJS PO ZDROWIE II</v>
          </cell>
        </row>
        <row r="9">
          <cell r="B9" t="str">
            <v>W/7/2024</v>
          </cell>
          <cell r="D9" t="str">
            <v>ul.Pierwszej Brygady 1
73-110 Stargard</v>
          </cell>
          <cell r="H9">
            <v>19000</v>
          </cell>
          <cell r="J9" t="str">
            <v>REJS PO ZDROWIE II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16" zoomScaleNormal="100" workbookViewId="0">
      <selection activeCell="P4" sqref="P4"/>
    </sheetView>
  </sheetViews>
  <sheetFormatPr defaultRowHeight="12.75" x14ac:dyDescent="0.2"/>
  <cols>
    <col min="1" max="1" width="9.33203125" customWidth="1"/>
    <col min="2" max="2" width="18.1640625" customWidth="1"/>
    <col min="3" max="3" width="53.33203125" customWidth="1"/>
    <col min="4" max="4" width="30.1640625" customWidth="1"/>
    <col min="5" max="5" width="35.6640625" customWidth="1"/>
    <col min="6" max="6" width="22" customWidth="1"/>
  </cols>
  <sheetData>
    <row r="1" spans="1:6" ht="81" customHeight="1" x14ac:dyDescent="0.2">
      <c r="A1" s="50" t="s">
        <v>41</v>
      </c>
      <c r="B1" s="51"/>
      <c r="C1" s="51"/>
      <c r="D1" s="51"/>
      <c r="E1" s="51"/>
      <c r="F1" s="51"/>
    </row>
    <row r="2" spans="1:6" ht="72.599999999999994" customHeight="1" thickBot="1" x14ac:dyDescent="0.25">
      <c r="A2" s="52" t="s">
        <v>22</v>
      </c>
      <c r="B2" s="53"/>
      <c r="C2" s="53"/>
      <c r="D2" s="53"/>
      <c r="E2" s="53"/>
      <c r="F2" s="53"/>
    </row>
    <row r="3" spans="1:6" ht="24.95" customHeight="1" x14ac:dyDescent="0.2">
      <c r="A3" s="54" t="s">
        <v>0</v>
      </c>
      <c r="B3" s="55"/>
      <c r="C3" s="55"/>
      <c r="D3" s="55"/>
      <c r="E3" s="55"/>
      <c r="F3" s="56"/>
    </row>
    <row r="4" spans="1:6" ht="54.6" customHeight="1" thickBot="1" x14ac:dyDescent="0.25">
      <c r="A4" s="30" t="s">
        <v>1</v>
      </c>
      <c r="B4" s="31" t="s">
        <v>2</v>
      </c>
      <c r="C4" s="32" t="s">
        <v>21</v>
      </c>
      <c r="D4" s="31" t="s">
        <v>3</v>
      </c>
      <c r="E4" s="31" t="s">
        <v>4</v>
      </c>
      <c r="F4" s="33" t="s">
        <v>5</v>
      </c>
    </row>
    <row r="5" spans="1:6" ht="56.1" customHeight="1" x14ac:dyDescent="0.2">
      <c r="A5" s="20">
        <v>1</v>
      </c>
      <c r="B5" s="21" t="s">
        <v>25</v>
      </c>
      <c r="C5" s="22" t="s">
        <v>29</v>
      </c>
      <c r="D5" s="23" t="str">
        <f>'[1]Powierzenie 2024'!$D$4</f>
        <v>ul.Orawska 1
70-131 Szczecin</v>
      </c>
      <c r="E5" s="29" t="s">
        <v>24</v>
      </c>
      <c r="F5" s="24">
        <f>'[1]Powierzenie 2024'!H4</f>
        <v>594000</v>
      </c>
    </row>
    <row r="6" spans="1:6" ht="56.1" customHeight="1" x14ac:dyDescent="0.2">
      <c r="A6" s="25">
        <v>2</v>
      </c>
      <c r="B6" s="26" t="s">
        <v>23</v>
      </c>
      <c r="C6" s="4" t="s">
        <v>30</v>
      </c>
      <c r="D6" s="5" t="s">
        <v>12</v>
      </c>
      <c r="E6" s="27" t="str">
        <f>'[1]Powierzenie 2024'!$J$5</f>
        <v>GÓRSKA PRZYGODA WSZYSTKIM ZDROWIA DODA</v>
      </c>
      <c r="F6" s="28">
        <f>'[1]Powierzenie 2024'!H5</f>
        <v>600000</v>
      </c>
    </row>
    <row r="7" spans="1:6" ht="56.1" customHeight="1" x14ac:dyDescent="0.2">
      <c r="A7" s="9">
        <v>3</v>
      </c>
      <c r="B7" s="1" t="s">
        <v>26</v>
      </c>
      <c r="C7" s="2" t="s">
        <v>13</v>
      </c>
      <c r="D7" s="3" t="s">
        <v>14</v>
      </c>
      <c r="E7" s="6" t="str">
        <f>'[1]Powierzenie 2024'!J6</f>
        <v>NA WAKACJE PO UŚMIECH</v>
      </c>
      <c r="F7" s="10">
        <f>'[1]Powierzenie 2024'!H6</f>
        <v>260000</v>
      </c>
    </row>
    <row r="8" spans="1:6" ht="56.1" customHeight="1" x14ac:dyDescent="0.2">
      <c r="A8" s="9">
        <v>4</v>
      </c>
      <c r="B8" s="1" t="s">
        <v>27</v>
      </c>
      <c r="C8" s="2" t="s">
        <v>13</v>
      </c>
      <c r="D8" s="3" t="s">
        <v>14</v>
      </c>
      <c r="E8" s="6" t="s">
        <v>38</v>
      </c>
      <c r="F8" s="10">
        <v>478560</v>
      </c>
    </row>
    <row r="9" spans="1:6" ht="56.1" customHeight="1" x14ac:dyDescent="0.25">
      <c r="A9" s="9">
        <v>5</v>
      </c>
      <c r="B9" s="1" t="s">
        <v>35</v>
      </c>
      <c r="C9" s="19" t="s">
        <v>34</v>
      </c>
      <c r="D9" s="70" t="s">
        <v>36</v>
      </c>
      <c r="E9" s="6" t="s">
        <v>37</v>
      </c>
      <c r="F9" s="10">
        <v>41040</v>
      </c>
    </row>
    <row r="10" spans="1:6" ht="30" customHeight="1" thickBot="1" x14ac:dyDescent="0.25">
      <c r="A10" s="47"/>
      <c r="B10" s="48"/>
      <c r="C10" s="48"/>
      <c r="D10" s="48"/>
      <c r="E10" s="49"/>
      <c r="F10" s="34">
        <f>SUM(F5:F9)</f>
        <v>1973600</v>
      </c>
    </row>
    <row r="11" spans="1:6" ht="30" customHeight="1" thickBot="1" x14ac:dyDescent="0.25">
      <c r="A11" s="60"/>
      <c r="B11" s="61"/>
      <c r="C11" s="61"/>
      <c r="D11" s="61"/>
      <c r="E11" s="61"/>
      <c r="F11" s="62"/>
    </row>
    <row r="12" spans="1:6" ht="26.45" customHeight="1" x14ac:dyDescent="0.2">
      <c r="A12" s="57" t="s">
        <v>6</v>
      </c>
      <c r="B12" s="58"/>
      <c r="C12" s="58"/>
      <c r="D12" s="58"/>
      <c r="E12" s="58"/>
      <c r="F12" s="59"/>
    </row>
    <row r="13" spans="1:6" ht="31.5" customHeight="1" thickBot="1" x14ac:dyDescent="0.25">
      <c r="A13" s="35" t="s">
        <v>7</v>
      </c>
      <c r="B13" s="36" t="s">
        <v>8</v>
      </c>
      <c r="C13" s="37" t="s">
        <v>21</v>
      </c>
      <c r="D13" s="36" t="s">
        <v>9</v>
      </c>
      <c r="E13" s="36" t="s">
        <v>10</v>
      </c>
      <c r="F13" s="38" t="s">
        <v>11</v>
      </c>
    </row>
    <row r="14" spans="1:6" ht="53.25" customHeight="1" x14ac:dyDescent="0.2">
      <c r="A14" s="11">
        <v>1</v>
      </c>
      <c r="B14" s="7" t="str">
        <f>'[2]Wsparcie 2024'!B5</f>
        <v>W/17/2024</v>
      </c>
      <c r="C14" s="12" t="s">
        <v>33</v>
      </c>
      <c r="D14" s="13" t="str">
        <f>'[2]Wsparcie 2024'!D5</f>
        <v>Al.Papieża Jana Pawła II 42/U9
70-415 Szczecin</v>
      </c>
      <c r="E14" s="18" t="str">
        <f>'[2]Wsparcie 2024'!J5</f>
        <v>Wypoczynek wakacyjny dla młodzieży z zespołem Downa</v>
      </c>
      <c r="F14" s="16">
        <f>'[2]Wsparcie 2024'!H5</f>
        <v>12400</v>
      </c>
    </row>
    <row r="15" spans="1:6" ht="57" customHeight="1" x14ac:dyDescent="0.2">
      <c r="A15" s="11">
        <v>2</v>
      </c>
      <c r="B15" s="14" t="str">
        <f>'[2]Wsparcie 2024'!B6</f>
        <v>W/16/2024</v>
      </c>
      <c r="C15" s="12" t="s">
        <v>32</v>
      </c>
      <c r="D15" s="13" t="str">
        <f>'[2]Wsparcie 2024'!D6</f>
        <v>ul.Bpa Czesława Domina 8
75-061 Koszalin</v>
      </c>
      <c r="E15" s="18" t="str">
        <f>'[2]Wsparcie 2024'!J6</f>
        <v>Lato z Caritas - "ŻYJĘ REALNIE, NIE WIRTUALNIE!"</v>
      </c>
      <c r="F15" s="16">
        <f>'[2]Wsparcie 2024'!H6</f>
        <v>18000</v>
      </c>
    </row>
    <row r="16" spans="1:6" ht="57" customHeight="1" x14ac:dyDescent="0.2">
      <c r="A16" s="11">
        <v>3</v>
      </c>
      <c r="B16" s="14" t="str">
        <f>'[2]Wsparcie 2024'!B7</f>
        <v>W/5/2024</v>
      </c>
      <c r="C16" s="17" t="s">
        <v>31</v>
      </c>
      <c r="D16" s="13" t="str">
        <f>'[2]Wsparcie 2024'!D7</f>
        <v>ul.Pierwszej Brygady 1
73-110 Stargard</v>
      </c>
      <c r="E16" s="18" t="str">
        <f>'[2]Wsparcie 2024'!J7</f>
        <v>REJS PO ZDROWIE II</v>
      </c>
      <c r="F16" s="16">
        <f>'[2]Wsparcie 2024'!H7</f>
        <v>17000</v>
      </c>
    </row>
    <row r="17" spans="1:6" ht="57.75" customHeight="1" x14ac:dyDescent="0.2">
      <c r="A17" s="11">
        <v>4</v>
      </c>
      <c r="B17" s="8" t="str">
        <f>'[2]Wsparcie 2024'!B8</f>
        <v>W/6/2024</v>
      </c>
      <c r="C17" s="17" t="s">
        <v>31</v>
      </c>
      <c r="D17" s="13" t="str">
        <f>'[2]Wsparcie 2024'!D8</f>
        <v>ul.Pierwszej Brygady 1
73-110 Stargard</v>
      </c>
      <c r="E17" s="18" t="str">
        <f>'[2]Wsparcie 2024'!J8</f>
        <v>REJS PO ZDROWIE II</v>
      </c>
      <c r="F17" s="16">
        <f>'[2]Wsparcie 2024'!H8</f>
        <v>17000</v>
      </c>
    </row>
    <row r="18" spans="1:6" ht="57.75" customHeight="1" x14ac:dyDescent="0.2">
      <c r="A18" s="11">
        <v>5</v>
      </c>
      <c r="B18" s="7" t="str">
        <f>'[2]Wsparcie 2024'!B9</f>
        <v>W/7/2024</v>
      </c>
      <c r="C18" s="45" t="s">
        <v>31</v>
      </c>
      <c r="D18" s="46" t="str">
        <f>'[2]Wsparcie 2024'!D9</f>
        <v>ul.Pierwszej Brygady 1
73-110 Stargard</v>
      </c>
      <c r="E18" s="46" t="str">
        <f>'[2]Wsparcie 2024'!J9</f>
        <v>REJS PO ZDROWIE II</v>
      </c>
      <c r="F18" s="15">
        <f>'[2]Wsparcie 2024'!H9</f>
        <v>19000</v>
      </c>
    </row>
    <row r="19" spans="1:6" ht="24.6" customHeight="1" thickBot="1" x14ac:dyDescent="0.25">
      <c r="A19" s="47"/>
      <c r="B19" s="48"/>
      <c r="C19" s="48"/>
      <c r="D19" s="48"/>
      <c r="E19" s="49"/>
      <c r="F19" s="39">
        <f>SUM(F14:F18)</f>
        <v>83400</v>
      </c>
    </row>
    <row r="21" spans="1:6" ht="13.5" thickBot="1" x14ac:dyDescent="0.25"/>
    <row r="22" spans="1:6" ht="14.25" x14ac:dyDescent="0.2">
      <c r="A22" s="63" t="s">
        <v>19</v>
      </c>
      <c r="B22" s="64"/>
      <c r="C22" s="64"/>
      <c r="D22" s="64"/>
      <c r="E22" s="64"/>
      <c r="F22" s="65"/>
    </row>
    <row r="23" spans="1:6" ht="37.5" customHeight="1" x14ac:dyDescent="0.2">
      <c r="A23" s="40" t="s">
        <v>15</v>
      </c>
      <c r="B23" s="66" t="s">
        <v>28</v>
      </c>
      <c r="C23" s="66"/>
      <c r="D23" s="66"/>
      <c r="E23" s="66"/>
      <c r="F23" s="67"/>
    </row>
    <row r="24" spans="1:6" ht="24.75" customHeight="1" x14ac:dyDescent="0.2">
      <c r="A24" s="40" t="s">
        <v>16</v>
      </c>
      <c r="B24" s="66" t="s">
        <v>18</v>
      </c>
      <c r="C24" s="66"/>
      <c r="D24" s="66"/>
      <c r="E24" s="66"/>
      <c r="F24" s="67"/>
    </row>
    <row r="25" spans="1:6" ht="32.25" customHeight="1" x14ac:dyDescent="0.2">
      <c r="A25" s="40" t="s">
        <v>17</v>
      </c>
      <c r="B25" s="66" t="s">
        <v>39</v>
      </c>
      <c r="C25" s="66"/>
      <c r="D25" s="66"/>
      <c r="E25" s="66"/>
      <c r="F25" s="67"/>
    </row>
    <row r="26" spans="1:6" ht="34.5" customHeight="1" x14ac:dyDescent="0.2">
      <c r="A26" s="41" t="s">
        <v>20</v>
      </c>
      <c r="B26" s="68" t="s">
        <v>40</v>
      </c>
      <c r="C26" s="68"/>
      <c r="D26" s="68"/>
      <c r="E26" s="68"/>
      <c r="F26" s="69"/>
    </row>
    <row r="27" spans="1:6" ht="13.5" thickBot="1" x14ac:dyDescent="0.25">
      <c r="A27" s="42"/>
      <c r="B27" s="43"/>
      <c r="C27" s="43"/>
      <c r="D27" s="43"/>
      <c r="E27" s="43"/>
      <c r="F27" s="44"/>
    </row>
  </sheetData>
  <mergeCells count="12">
    <mergeCell ref="A22:F22"/>
    <mergeCell ref="B23:F23"/>
    <mergeCell ref="B24:F24"/>
    <mergeCell ref="B25:F25"/>
    <mergeCell ref="B26:F26"/>
    <mergeCell ref="A19:E19"/>
    <mergeCell ref="A1:F1"/>
    <mergeCell ref="A2:F2"/>
    <mergeCell ref="A3:F3"/>
    <mergeCell ref="A10:E10"/>
    <mergeCell ref="A12:F12"/>
    <mergeCell ref="A11:F11"/>
  </mergeCells>
  <pageMargins left="0.7" right="0.7" top="0.75" bottom="0.75" header="0.3" footer="0.3"/>
  <pageSetup paperSize="9" scale="5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Prociak</dc:creator>
  <cp:lastModifiedBy>Beata Prociak</cp:lastModifiedBy>
  <cp:lastPrinted>2024-06-06T11:53:10Z</cp:lastPrinted>
  <dcterms:created xsi:type="dcterms:W3CDTF">2020-07-07T11:43:53Z</dcterms:created>
  <dcterms:modified xsi:type="dcterms:W3CDTF">2024-06-06T12:01:59Z</dcterms:modified>
</cp:coreProperties>
</file>